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4525"/>
</workbook>
</file>

<file path=xl/calcChain.xml><?xml version="1.0" encoding="utf-8"?>
<calcChain xmlns="http://schemas.openxmlformats.org/spreadsheetml/2006/main">
  <c r="F6" i="3" l="1"/>
  <c r="E6" i="3"/>
  <c r="G6" i="3"/>
  <c r="H6" i="3"/>
  <c r="I6" i="3"/>
  <c r="J6" i="3"/>
  <c r="D6" i="3"/>
  <c r="K7" i="3"/>
  <c r="H7" i="3"/>
  <c r="K26" i="5" l="1"/>
  <c r="J26" i="5"/>
  <c r="I26" i="5"/>
  <c r="H26" i="5"/>
  <c r="G26" i="5"/>
  <c r="F26" i="5"/>
  <c r="E26" i="5"/>
  <c r="D26" i="5"/>
  <c r="C26" i="5"/>
  <c r="K25" i="5"/>
  <c r="J25" i="5"/>
  <c r="I25" i="5"/>
  <c r="H25" i="5"/>
  <c r="G25" i="5"/>
  <c r="F25" i="5"/>
  <c r="E25" i="5"/>
  <c r="D25" i="5"/>
  <c r="C25" i="5"/>
  <c r="K24" i="5"/>
  <c r="J24" i="5"/>
  <c r="I24" i="5"/>
  <c r="H24" i="5"/>
  <c r="G24" i="5"/>
  <c r="F24" i="5"/>
  <c r="E24" i="5"/>
  <c r="D24" i="5"/>
  <c r="C24" i="5"/>
  <c r="K23" i="5"/>
  <c r="J23" i="5"/>
  <c r="I23" i="5"/>
  <c r="H23" i="5"/>
  <c r="G23" i="5"/>
  <c r="F23" i="5"/>
  <c r="E23" i="5"/>
  <c r="D23" i="5"/>
  <c r="C23" i="5"/>
  <c r="K22" i="5"/>
  <c r="J22" i="5"/>
  <c r="I22" i="5"/>
  <c r="H22" i="5"/>
  <c r="G22" i="5"/>
  <c r="F22" i="5"/>
  <c r="E22" i="5"/>
  <c r="D22" i="5"/>
  <c r="C22" i="5"/>
  <c r="K21" i="5"/>
  <c r="J21" i="5"/>
  <c r="I21" i="5"/>
  <c r="H21" i="5"/>
  <c r="G21" i="5"/>
  <c r="F21" i="5"/>
  <c r="E21" i="5"/>
  <c r="D21" i="5"/>
  <c r="C21" i="5"/>
  <c r="K20" i="5"/>
  <c r="J20" i="5"/>
  <c r="I20" i="5"/>
  <c r="H20" i="5"/>
  <c r="G20" i="5"/>
  <c r="F20" i="5"/>
  <c r="E20" i="5"/>
  <c r="D20" i="5"/>
  <c r="C20" i="5"/>
  <c r="K19" i="5"/>
  <c r="J19" i="5"/>
  <c r="I19" i="5"/>
  <c r="H19" i="5"/>
  <c r="G19" i="5"/>
  <c r="F19" i="5"/>
  <c r="E19" i="5"/>
  <c r="D19" i="5"/>
  <c r="C19" i="5"/>
  <c r="K18" i="5"/>
  <c r="J18" i="5"/>
  <c r="I18" i="5"/>
  <c r="H18" i="5"/>
  <c r="G18" i="5"/>
  <c r="F18" i="5"/>
  <c r="E18" i="5"/>
  <c r="D18" i="5"/>
  <c r="C18" i="5"/>
  <c r="K17" i="5"/>
  <c r="J17" i="5"/>
  <c r="I17" i="5"/>
  <c r="H17" i="5"/>
  <c r="G17" i="5"/>
  <c r="F17" i="5"/>
  <c r="E17" i="5"/>
  <c r="D17" i="5"/>
  <c r="C17" i="5"/>
  <c r="K16" i="5"/>
  <c r="J16" i="5"/>
  <c r="I16" i="5"/>
  <c r="H16" i="5"/>
  <c r="G16" i="5"/>
  <c r="F16" i="5"/>
  <c r="E16" i="5"/>
  <c r="D16" i="5"/>
  <c r="C16" i="5"/>
  <c r="K15" i="5"/>
  <c r="J15" i="5"/>
  <c r="I15" i="5"/>
  <c r="H15" i="5"/>
  <c r="G15" i="5"/>
  <c r="F15" i="5"/>
  <c r="E15" i="5"/>
  <c r="D15" i="5"/>
  <c r="C15" i="5"/>
  <c r="K14" i="5"/>
  <c r="J14" i="5"/>
  <c r="I14" i="5"/>
  <c r="H14" i="5"/>
  <c r="G14" i="5"/>
  <c r="F14" i="5"/>
  <c r="E14" i="5"/>
  <c r="D14" i="5"/>
  <c r="C14" i="5"/>
  <c r="K13" i="5"/>
  <c r="J13" i="5"/>
  <c r="I13" i="5"/>
  <c r="H13" i="5"/>
  <c r="G13" i="5"/>
  <c r="F13" i="5"/>
  <c r="E13" i="5"/>
  <c r="D13" i="5"/>
  <c r="C13" i="5"/>
  <c r="K12" i="5"/>
  <c r="J12" i="5"/>
  <c r="I12" i="5"/>
  <c r="H12" i="5"/>
  <c r="G12" i="5"/>
  <c r="F12" i="5"/>
  <c r="E12" i="5"/>
  <c r="D12" i="5"/>
  <c r="C12" i="5"/>
  <c r="K11" i="5"/>
  <c r="J11" i="5"/>
  <c r="I11" i="5"/>
  <c r="H11" i="5"/>
  <c r="G11" i="5"/>
  <c r="F11" i="5"/>
  <c r="E11" i="5"/>
  <c r="D11" i="5"/>
  <c r="C11" i="5"/>
  <c r="K10" i="5"/>
  <c r="J10" i="5"/>
  <c r="I10" i="5"/>
  <c r="H10" i="5"/>
  <c r="G10" i="5"/>
  <c r="F10" i="5"/>
  <c r="E10" i="5"/>
  <c r="D10" i="5"/>
  <c r="C10" i="5"/>
  <c r="K9" i="5"/>
  <c r="J9" i="5"/>
  <c r="I9" i="5"/>
  <c r="H9" i="5"/>
  <c r="G9" i="5"/>
  <c r="F9" i="5"/>
  <c r="E9" i="5"/>
  <c r="D9" i="5"/>
  <c r="C9" i="5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D7" i="5"/>
  <c r="C7" i="5"/>
  <c r="K26" i="4"/>
  <c r="J26" i="4"/>
  <c r="I26" i="4"/>
  <c r="H26" i="4"/>
  <c r="G26" i="4"/>
  <c r="F26" i="4"/>
  <c r="E26" i="4"/>
  <c r="D26" i="4"/>
  <c r="C26" i="4"/>
  <c r="K25" i="4"/>
  <c r="J25" i="4"/>
  <c r="I25" i="4"/>
  <c r="H25" i="4"/>
  <c r="G25" i="4"/>
  <c r="F25" i="4"/>
  <c r="E25" i="4"/>
  <c r="D25" i="4"/>
  <c r="C25" i="4"/>
  <c r="K24" i="4"/>
  <c r="J24" i="4"/>
  <c r="I24" i="4"/>
  <c r="H24" i="4"/>
  <c r="G24" i="4"/>
  <c r="F24" i="4"/>
  <c r="E24" i="4"/>
  <c r="D24" i="4"/>
  <c r="C24" i="4"/>
  <c r="K23" i="4"/>
  <c r="J23" i="4"/>
  <c r="I23" i="4"/>
  <c r="H23" i="4"/>
  <c r="G23" i="4"/>
  <c r="F23" i="4"/>
  <c r="E23" i="4"/>
  <c r="D23" i="4"/>
  <c r="C23" i="4"/>
  <c r="K22" i="4"/>
  <c r="J22" i="4"/>
  <c r="I22" i="4"/>
  <c r="H22" i="4"/>
  <c r="G22" i="4"/>
  <c r="F22" i="4"/>
  <c r="E22" i="4"/>
  <c r="D22" i="4"/>
  <c r="C22" i="4"/>
  <c r="K21" i="4"/>
  <c r="J21" i="4"/>
  <c r="I21" i="4"/>
  <c r="H21" i="4"/>
  <c r="G21" i="4"/>
  <c r="F21" i="4"/>
  <c r="E21" i="4"/>
  <c r="D21" i="4"/>
  <c r="C21" i="4"/>
  <c r="K20" i="4"/>
  <c r="J20" i="4"/>
  <c r="I20" i="4"/>
  <c r="H20" i="4"/>
  <c r="G20" i="4"/>
  <c r="F20" i="4"/>
  <c r="E20" i="4"/>
  <c r="D20" i="4"/>
  <c r="C20" i="4"/>
  <c r="K19" i="4"/>
  <c r="J19" i="4"/>
  <c r="I19" i="4"/>
  <c r="H19" i="4"/>
  <c r="G19" i="4"/>
  <c r="F19" i="4"/>
  <c r="E19" i="4"/>
  <c r="D19" i="4"/>
  <c r="C19" i="4"/>
  <c r="K18" i="4"/>
  <c r="J18" i="4"/>
  <c r="I18" i="4"/>
  <c r="H18" i="4"/>
  <c r="G18" i="4"/>
  <c r="F18" i="4"/>
  <c r="E18" i="4"/>
  <c r="D18" i="4"/>
  <c r="C18" i="4"/>
  <c r="K17" i="4"/>
  <c r="J17" i="4"/>
  <c r="I17" i="4"/>
  <c r="H17" i="4"/>
  <c r="G17" i="4"/>
  <c r="F17" i="4"/>
  <c r="E17" i="4"/>
  <c r="D17" i="4"/>
  <c r="C17" i="4"/>
  <c r="K16" i="4"/>
  <c r="J16" i="4"/>
  <c r="I16" i="4"/>
  <c r="H16" i="4"/>
  <c r="G16" i="4"/>
  <c r="F16" i="4"/>
  <c r="E16" i="4"/>
  <c r="D16" i="4"/>
  <c r="C16" i="4"/>
  <c r="K15" i="4"/>
  <c r="J15" i="4"/>
  <c r="I15" i="4"/>
  <c r="H15" i="4"/>
  <c r="G15" i="4"/>
  <c r="F15" i="4"/>
  <c r="E15" i="4"/>
  <c r="D15" i="4"/>
  <c r="C15" i="4"/>
  <c r="K14" i="4"/>
  <c r="J14" i="4"/>
  <c r="I14" i="4"/>
  <c r="H14" i="4"/>
  <c r="G14" i="4"/>
  <c r="F14" i="4"/>
  <c r="E14" i="4"/>
  <c r="D14" i="4"/>
  <c r="C14" i="4"/>
  <c r="K13" i="4"/>
  <c r="J13" i="4"/>
  <c r="I13" i="4"/>
  <c r="H13" i="4"/>
  <c r="G13" i="4"/>
  <c r="F13" i="4"/>
  <c r="E13" i="4"/>
  <c r="D13" i="4"/>
  <c r="C13" i="4"/>
  <c r="K12" i="4"/>
  <c r="J12" i="4"/>
  <c r="I12" i="4"/>
  <c r="H12" i="4"/>
  <c r="G12" i="4"/>
  <c r="F12" i="4"/>
  <c r="E12" i="4"/>
  <c r="D12" i="4"/>
  <c r="C12" i="4"/>
  <c r="K11" i="4"/>
  <c r="J11" i="4"/>
  <c r="I11" i="4"/>
  <c r="H11" i="4"/>
  <c r="G11" i="4"/>
  <c r="F11" i="4"/>
  <c r="E11" i="4"/>
  <c r="D11" i="4"/>
  <c r="C11" i="4"/>
  <c r="K10" i="4"/>
  <c r="J10" i="4"/>
  <c r="I10" i="4"/>
  <c r="H10" i="4"/>
  <c r="G10" i="4"/>
  <c r="F10" i="4"/>
  <c r="E10" i="4"/>
  <c r="D10" i="4"/>
  <c r="C10" i="4"/>
  <c r="K9" i="4"/>
  <c r="J9" i="4"/>
  <c r="I9" i="4"/>
  <c r="H9" i="4"/>
  <c r="G9" i="4"/>
  <c r="F9" i="4"/>
  <c r="E9" i="4"/>
  <c r="D9" i="4"/>
  <c r="C9" i="4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D6" i="4"/>
  <c r="E6" i="4"/>
  <c r="F6" i="4"/>
  <c r="G6" i="4"/>
  <c r="H6" i="4"/>
  <c r="I6" i="4"/>
  <c r="J6" i="4"/>
  <c r="K6" i="4"/>
  <c r="C6" i="4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D6" i="1"/>
  <c r="E6" i="1"/>
  <c r="F6" i="1"/>
  <c r="G6" i="1"/>
  <c r="H6" i="1"/>
  <c r="I6" i="1"/>
  <c r="C6" i="1"/>
  <c r="J16" i="3" l="1"/>
  <c r="J15" i="3"/>
  <c r="J14" i="3"/>
  <c r="J13" i="3"/>
  <c r="J12" i="3"/>
  <c r="J11" i="3"/>
  <c r="J10" i="3"/>
  <c r="J9" i="3"/>
  <c r="J8" i="3"/>
  <c r="J7" i="3"/>
  <c r="I16" i="3" l="1"/>
  <c r="I15" i="3"/>
  <c r="I14" i="3"/>
  <c r="I13" i="3"/>
  <c r="I12" i="3"/>
  <c r="I11" i="3"/>
  <c r="I10" i="3"/>
  <c r="I9" i="3"/>
  <c r="I8" i="3"/>
  <c r="I7" i="3"/>
  <c r="K16" i="3" l="1"/>
  <c r="H16" i="3"/>
  <c r="F16" i="3"/>
  <c r="K15" i="3"/>
  <c r="H15" i="3"/>
  <c r="G15" i="3"/>
  <c r="F15" i="3"/>
  <c r="E15" i="3"/>
  <c r="D15" i="3"/>
  <c r="K14" i="3"/>
  <c r="H14" i="3"/>
  <c r="G14" i="3"/>
  <c r="F14" i="3"/>
  <c r="E14" i="3"/>
  <c r="D14" i="3"/>
  <c r="K13" i="3"/>
  <c r="H13" i="3"/>
  <c r="G13" i="3"/>
  <c r="F13" i="3"/>
  <c r="E13" i="3"/>
  <c r="D13" i="3"/>
  <c r="K12" i="3"/>
  <c r="H12" i="3"/>
  <c r="G12" i="3"/>
  <c r="F12" i="3"/>
  <c r="E12" i="3"/>
  <c r="D12" i="3"/>
  <c r="K11" i="3"/>
  <c r="H11" i="3"/>
  <c r="F11" i="3"/>
  <c r="D11" i="3"/>
  <c r="K10" i="3"/>
  <c r="H10" i="3"/>
  <c r="G10" i="3"/>
  <c r="F10" i="3"/>
  <c r="E10" i="3"/>
  <c r="D10" i="3"/>
  <c r="K9" i="3"/>
  <c r="H9" i="3"/>
  <c r="G9" i="3"/>
  <c r="F9" i="3"/>
  <c r="E9" i="3"/>
  <c r="D9" i="3"/>
  <c r="K8" i="3"/>
  <c r="H8" i="3"/>
  <c r="E8" i="3"/>
  <c r="D8" i="3"/>
  <c r="G7" i="3"/>
  <c r="F7" i="3"/>
  <c r="E7" i="3"/>
  <c r="D7" i="3"/>
  <c r="K6" i="3" l="1"/>
</calcChain>
</file>

<file path=xl/sharedStrings.xml><?xml version="1.0" encoding="utf-8"?>
<sst xmlns="http://schemas.openxmlformats.org/spreadsheetml/2006/main" count="144" uniqueCount="91">
  <si>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</si>
  <si>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</si>
  <si>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</si>
  <si>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</si>
  <si>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</si>
  <si>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</si>
  <si>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</si>
  <si>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</si>
  <si>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</si>
  <si>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</si>
  <si>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</si>
  <si>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</si>
  <si>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</si>
  <si>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</si>
  <si>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</si>
  <si>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</si>
  <si>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</si>
  <si>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</si>
  <si>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</si>
  <si>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</si>
  <si>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</si>
  <si>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</si>
  <si>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DN nhà nước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</si>
  <si>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</si>
  <si>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</si>
  <si>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</si>
  <si>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</si>
  <si>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</si>
  <si>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</si>
  <si>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</si>
  <si>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</si>
  <si>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</si>
  <si>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</si>
  <si>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</si>
  <si>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</si>
  <si>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</si>
  <si>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</si>
  <si>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</si>
  <si>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C h I a   r a</t>
  </si>
  <si>
    <t>Đất khác</t>
  </si>
  <si>
    <t>trong năm</t>
  </si>
  <si>
    <t>Tổng diện tích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</si>
  <si>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</si>
  <si>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</si>
  <si>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</si>
  <si>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</si>
  <si>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</si>
  <si>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</si>
  <si>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</si>
  <si>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Độ che phủ rừng</t>
  </si>
  <si>
    <t>Rừng</t>
  </si>
  <si>
    <t>tự nhiên</t>
  </si>
  <si>
    <t>(%)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</si>
  <si>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</si>
  <si>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</si>
  <si>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</si>
  <si>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</si>
  <si>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</si>
  <si>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</si>
  <si>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</si>
  <si>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Đất trống</t>
  </si>
  <si>
    <t>quy hoạch</t>
  </si>
  <si>
    <t>&lt;=3 tuổi</t>
  </si>
  <si>
    <t>cho l.nghiệp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</si>
  <si>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</si>
  <si>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</si>
  <si>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</si>
  <si>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</si>
  <si>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</si>
  <si>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</si>
  <si>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</si>
  <si>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</si>
  <si>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</si>
  <si>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</si>
  <si>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</si>
  <si>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Ban QLR</t>
  </si>
  <si>
    <t>Tổ chức KT khác</t>
  </si>
  <si>
    <t>Hộ gia đình</t>
  </si>
  <si>
    <t>Cộng đồng</t>
  </si>
  <si>
    <t>Tổ chức khác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</si>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</sst>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(* #,##0.0_);_(* \(#,##0.0\);_(* &quot;-&quot;?_);_(@_)"/>
    <numFmt numFmtId="168" formatCode="0.0%"/>
  </numFmts>
  <fonts count="11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43" fontId="2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top" textRotation="90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>
      <alignment vertical="center"/>
    </xf>
    <xf numFmtId="168" fontId="5" fillId="0" borderId="0" xfId="2" applyNumberFormat="1" applyFo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textRotation="90"/>
    </xf>
    <xf numFmtId="167" fontId="9" fillId="0" borderId="1" xfId="1" applyNumberFormat="1" applyFont="1" applyBorder="1" applyAlignment="1">
      <alignment horizontal="left" vertical="center" wrapText="1"/>
    </xf>
    <xf numFmtId="167" fontId="7" fillId="0" borderId="1" xfId="1" applyNumberFormat="1" applyFont="1" applyBorder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167" fontId="1" fillId="0" borderId="1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B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QB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QT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T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B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D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B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460869</v>
          </cell>
          <cell r="D6">
            <v>0</v>
          </cell>
          <cell r="E6">
            <v>460869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242803</v>
          </cell>
          <cell r="D7">
            <v>24499</v>
          </cell>
          <cell r="E7">
            <v>267302</v>
          </cell>
          <cell r="F7">
            <v>35306</v>
          </cell>
          <cell r="G7">
            <v>108143</v>
          </cell>
          <cell r="H7">
            <v>116563</v>
          </cell>
          <cell r="I7">
            <v>7290</v>
          </cell>
        </row>
        <row r="8">
          <cell r="C8">
            <v>132101</v>
          </cell>
          <cell r="D8">
            <v>26712</v>
          </cell>
          <cell r="E8">
            <v>158813</v>
          </cell>
          <cell r="F8">
            <v>33858</v>
          </cell>
          <cell r="G8">
            <v>83761</v>
          </cell>
          <cell r="H8">
            <v>39249</v>
          </cell>
          <cell r="I8">
            <v>1945</v>
          </cell>
        </row>
        <row r="9">
          <cell r="C9">
            <v>120868</v>
          </cell>
          <cell r="D9">
            <v>27003</v>
          </cell>
          <cell r="E9">
            <v>147871</v>
          </cell>
          <cell r="F9">
            <v>32786</v>
          </cell>
          <cell r="G9">
            <v>78225</v>
          </cell>
          <cell r="H9">
            <v>35016</v>
          </cell>
          <cell r="I9">
            <v>1844</v>
          </cell>
        </row>
        <row r="10">
          <cell r="C10">
            <v>5314</v>
          </cell>
          <cell r="D10">
            <v>-3984</v>
          </cell>
          <cell r="E10">
            <v>1330</v>
          </cell>
          <cell r="F10">
            <v>31</v>
          </cell>
          <cell r="G10">
            <v>767</v>
          </cell>
          <cell r="H10">
            <v>519</v>
          </cell>
          <cell r="I10">
            <v>13</v>
          </cell>
        </row>
        <row r="11">
          <cell r="C11">
            <v>5919</v>
          </cell>
          <cell r="D11">
            <v>3687</v>
          </cell>
          <cell r="E11">
            <v>9606</v>
          </cell>
          <cell r="F11">
            <v>1041</v>
          </cell>
          <cell r="G11">
            <v>4769</v>
          </cell>
          <cell r="H11">
            <v>3714</v>
          </cell>
          <cell r="I11">
            <v>82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6</v>
          </cell>
          <cell r="E13">
            <v>6</v>
          </cell>
          <cell r="F13">
            <v>0</v>
          </cell>
          <cell r="G13">
            <v>0</v>
          </cell>
          <cell r="H13">
            <v>0</v>
          </cell>
          <cell r="I13">
            <v>6</v>
          </cell>
        </row>
        <row r="14">
          <cell r="C14">
            <v>110702</v>
          </cell>
          <cell r="D14">
            <v>-2213</v>
          </cell>
          <cell r="E14">
            <v>108489</v>
          </cell>
          <cell r="F14">
            <v>1448</v>
          </cell>
          <cell r="G14">
            <v>24382</v>
          </cell>
          <cell r="H14">
            <v>77314</v>
          </cell>
          <cell r="I14">
            <v>5345</v>
          </cell>
        </row>
        <row r="15">
          <cell r="C15">
            <v>110552</v>
          </cell>
          <cell r="D15">
            <v>-34388</v>
          </cell>
          <cell r="E15">
            <v>76164</v>
          </cell>
          <cell r="F15">
            <v>1247</v>
          </cell>
          <cell r="G15">
            <v>18900</v>
          </cell>
          <cell r="H15">
            <v>50673</v>
          </cell>
          <cell r="I15">
            <v>5344</v>
          </cell>
        </row>
        <row r="16">
          <cell r="C16">
            <v>0</v>
          </cell>
          <cell r="D16">
            <v>32302</v>
          </cell>
          <cell r="E16">
            <v>32302</v>
          </cell>
          <cell r="F16">
            <v>201</v>
          </cell>
          <cell r="G16">
            <v>5469</v>
          </cell>
          <cell r="H16">
            <v>26632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150</v>
          </cell>
          <cell r="D18">
            <v>-127</v>
          </cell>
          <cell r="E18">
            <v>23</v>
          </cell>
          <cell r="F18">
            <v>0</v>
          </cell>
          <cell r="G18">
            <v>13</v>
          </cell>
          <cell r="H18">
            <v>9</v>
          </cell>
          <cell r="I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88084</v>
          </cell>
          <cell r="D20">
            <v>-11117</v>
          </cell>
          <cell r="E20">
            <v>76967</v>
          </cell>
          <cell r="F20">
            <v>5078</v>
          </cell>
          <cell r="G20">
            <v>23589</v>
          </cell>
          <cell r="H20">
            <v>48300</v>
          </cell>
          <cell r="I20">
            <v>0</v>
          </cell>
        </row>
        <row r="21">
          <cell r="C21">
            <v>16294</v>
          </cell>
          <cell r="D21">
            <v>6485</v>
          </cell>
          <cell r="E21">
            <v>22779</v>
          </cell>
          <cell r="F21">
            <v>1310</v>
          </cell>
          <cell r="G21">
            <v>5987</v>
          </cell>
          <cell r="H21">
            <v>15482</v>
          </cell>
          <cell r="I21">
            <v>0</v>
          </cell>
        </row>
        <row r="22">
          <cell r="C22">
            <v>52910</v>
          </cell>
          <cell r="D22">
            <v>-8938</v>
          </cell>
          <cell r="E22">
            <v>43972</v>
          </cell>
          <cell r="F22">
            <v>3470</v>
          </cell>
          <cell r="G22">
            <v>13553</v>
          </cell>
          <cell r="H22">
            <v>26949</v>
          </cell>
          <cell r="I22">
            <v>0</v>
          </cell>
        </row>
        <row r="23">
          <cell r="C23">
            <v>17939</v>
          </cell>
          <cell r="D23">
            <v>-14619</v>
          </cell>
          <cell r="E23">
            <v>3320</v>
          </cell>
          <cell r="F23">
            <v>195</v>
          </cell>
          <cell r="G23">
            <v>2180</v>
          </cell>
          <cell r="H23">
            <v>945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941</v>
          </cell>
          <cell r="D25">
            <v>5955</v>
          </cell>
          <cell r="E25">
            <v>6896</v>
          </cell>
          <cell r="F25">
            <v>103</v>
          </cell>
          <cell r="G25">
            <v>1869</v>
          </cell>
          <cell r="H25">
            <v>4924</v>
          </cell>
          <cell r="I25">
            <v>0</v>
          </cell>
        </row>
        <row r="26">
          <cell r="C26">
            <v>129982</v>
          </cell>
          <cell r="D26">
            <v>-13382</v>
          </cell>
          <cell r="E26">
            <v>116600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460869</v>
          </cell>
          <cell r="D5">
            <v>42723</v>
          </cell>
          <cell r="E5">
            <v>11199</v>
          </cell>
          <cell r="F5">
            <v>2180</v>
          </cell>
          <cell r="G5">
            <v>615</v>
          </cell>
          <cell r="H5">
            <v>142638</v>
          </cell>
          <cell r="I5">
            <v>48497</v>
          </cell>
          <cell r="J5">
            <v>384</v>
          </cell>
          <cell r="K5">
            <v>212633</v>
          </cell>
        </row>
        <row r="6">
          <cell r="C6">
            <v>267302</v>
          </cell>
          <cell r="D6">
            <v>37477</v>
          </cell>
          <cell r="E6">
            <v>9604</v>
          </cell>
          <cell r="F6">
            <v>925</v>
          </cell>
          <cell r="G6">
            <v>108</v>
          </cell>
          <cell r="H6">
            <v>115070</v>
          </cell>
          <cell r="I6">
            <v>41401</v>
          </cell>
          <cell r="J6">
            <v>196</v>
          </cell>
          <cell r="K6">
            <v>62521</v>
          </cell>
        </row>
        <row r="7">
          <cell r="C7">
            <v>158813</v>
          </cell>
          <cell r="D7">
            <v>35516</v>
          </cell>
          <cell r="E7">
            <v>2194</v>
          </cell>
          <cell r="F7">
            <v>461</v>
          </cell>
          <cell r="G7">
            <v>1</v>
          </cell>
          <cell r="H7">
            <v>42265</v>
          </cell>
          <cell r="I7">
            <v>34688</v>
          </cell>
          <cell r="J7">
            <v>120</v>
          </cell>
          <cell r="K7">
            <v>43568</v>
          </cell>
        </row>
        <row r="8">
          <cell r="C8">
            <v>147871</v>
          </cell>
          <cell r="D8">
            <v>34351</v>
          </cell>
          <cell r="E8">
            <v>2052</v>
          </cell>
          <cell r="F8">
            <v>194</v>
          </cell>
          <cell r="G8">
            <v>1</v>
          </cell>
          <cell r="H8">
            <v>37932</v>
          </cell>
          <cell r="I8">
            <v>31550</v>
          </cell>
          <cell r="J8">
            <v>120</v>
          </cell>
          <cell r="K8">
            <v>41671</v>
          </cell>
        </row>
        <row r="9">
          <cell r="C9">
            <v>1330</v>
          </cell>
          <cell r="D9">
            <v>31</v>
          </cell>
          <cell r="E9">
            <v>0</v>
          </cell>
          <cell r="F9">
            <v>153</v>
          </cell>
          <cell r="G9">
            <v>0</v>
          </cell>
          <cell r="H9">
            <v>585</v>
          </cell>
          <cell r="I9">
            <v>467</v>
          </cell>
          <cell r="J9">
            <v>0</v>
          </cell>
          <cell r="K9">
            <v>94</v>
          </cell>
        </row>
        <row r="10">
          <cell r="C10">
            <v>9606</v>
          </cell>
          <cell r="D10">
            <v>1134</v>
          </cell>
          <cell r="E10">
            <v>142</v>
          </cell>
          <cell r="F10">
            <v>114</v>
          </cell>
          <cell r="G10">
            <v>0</v>
          </cell>
          <cell r="H10">
            <v>3742</v>
          </cell>
          <cell r="I10">
            <v>2671</v>
          </cell>
          <cell r="J10">
            <v>0</v>
          </cell>
          <cell r="K10">
            <v>1803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6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6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108489</v>
          </cell>
          <cell r="D13">
            <v>1961</v>
          </cell>
          <cell r="E13">
            <v>7410</v>
          </cell>
          <cell r="F13">
            <v>464</v>
          </cell>
          <cell r="G13">
            <v>107</v>
          </cell>
          <cell r="H13">
            <v>72805</v>
          </cell>
          <cell r="I13">
            <v>6713</v>
          </cell>
          <cell r="J13">
            <v>76</v>
          </cell>
          <cell r="K13">
            <v>18953</v>
          </cell>
        </row>
        <row r="14">
          <cell r="C14">
            <v>76164</v>
          </cell>
          <cell r="D14">
            <v>1758</v>
          </cell>
          <cell r="E14">
            <v>4017</v>
          </cell>
          <cell r="F14">
            <v>253</v>
          </cell>
          <cell r="G14">
            <v>100</v>
          </cell>
          <cell r="H14">
            <v>49599</v>
          </cell>
          <cell r="I14">
            <v>6195</v>
          </cell>
          <cell r="J14">
            <v>72</v>
          </cell>
          <cell r="K14">
            <v>14170</v>
          </cell>
        </row>
        <row r="15">
          <cell r="C15">
            <v>32302</v>
          </cell>
          <cell r="D15">
            <v>203</v>
          </cell>
          <cell r="E15">
            <v>3393</v>
          </cell>
          <cell r="F15">
            <v>211</v>
          </cell>
          <cell r="G15">
            <v>7</v>
          </cell>
          <cell r="H15">
            <v>23183</v>
          </cell>
          <cell r="I15">
            <v>518</v>
          </cell>
          <cell r="J15">
            <v>4</v>
          </cell>
          <cell r="K15">
            <v>4783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23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23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76967</v>
          </cell>
          <cell r="D19">
            <v>5246</v>
          </cell>
          <cell r="E19">
            <v>1595</v>
          </cell>
          <cell r="F19">
            <v>1255</v>
          </cell>
          <cell r="G19">
            <v>507</v>
          </cell>
          <cell r="H19">
            <v>27568</v>
          </cell>
          <cell r="I19">
            <v>7096</v>
          </cell>
          <cell r="J19">
            <v>188</v>
          </cell>
          <cell r="K19">
            <v>33512</v>
          </cell>
        </row>
        <row r="20">
          <cell r="C20">
            <v>22779</v>
          </cell>
          <cell r="D20">
            <v>1312</v>
          </cell>
          <cell r="E20">
            <v>201</v>
          </cell>
          <cell r="F20">
            <v>1</v>
          </cell>
          <cell r="G20">
            <v>0</v>
          </cell>
          <cell r="H20">
            <v>11718</v>
          </cell>
          <cell r="I20">
            <v>1274</v>
          </cell>
          <cell r="J20">
            <v>98</v>
          </cell>
          <cell r="K20">
            <v>8175</v>
          </cell>
        </row>
        <row r="21">
          <cell r="C21">
            <v>43972</v>
          </cell>
          <cell r="D21">
            <v>3612</v>
          </cell>
          <cell r="E21">
            <v>1253</v>
          </cell>
          <cell r="F21">
            <v>1134</v>
          </cell>
          <cell r="G21">
            <v>14</v>
          </cell>
          <cell r="H21">
            <v>13979</v>
          </cell>
          <cell r="I21">
            <v>5136</v>
          </cell>
          <cell r="J21">
            <v>87</v>
          </cell>
          <cell r="K21">
            <v>18757</v>
          </cell>
        </row>
        <row r="22">
          <cell r="C22">
            <v>3320</v>
          </cell>
          <cell r="D22">
            <v>195</v>
          </cell>
          <cell r="E22">
            <v>61</v>
          </cell>
          <cell r="F22">
            <v>0</v>
          </cell>
          <cell r="G22">
            <v>0</v>
          </cell>
          <cell r="H22">
            <v>725</v>
          </cell>
          <cell r="I22">
            <v>376</v>
          </cell>
          <cell r="J22">
            <v>0</v>
          </cell>
          <cell r="K22">
            <v>1963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6896</v>
          </cell>
          <cell r="D24">
            <v>127</v>
          </cell>
          <cell r="E24">
            <v>80</v>
          </cell>
          <cell r="F24">
            <v>120</v>
          </cell>
          <cell r="G24">
            <v>493</v>
          </cell>
          <cell r="H24">
            <v>1146</v>
          </cell>
          <cell r="I24">
            <v>310</v>
          </cell>
          <cell r="J24">
            <v>3</v>
          </cell>
          <cell r="K24">
            <v>4617</v>
          </cell>
        </row>
        <row r="25">
          <cell r="C25">
            <v>116600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116600</v>
          </cell>
        </row>
      </sheetData>
      <sheetData sheetId="2">
        <row r="6">
          <cell r="C6">
            <v>26712</v>
          </cell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26712</v>
          </cell>
        </row>
        <row r="7">
          <cell r="C7">
            <v>27003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27003</v>
          </cell>
        </row>
        <row r="8">
          <cell r="C8">
            <v>-3984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-3984</v>
          </cell>
        </row>
        <row r="9">
          <cell r="C9">
            <v>3687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3687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6</v>
          </cell>
        </row>
        <row r="12">
          <cell r="C12">
            <v>-2213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-2213</v>
          </cell>
        </row>
        <row r="13">
          <cell r="C13">
            <v>-34388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-34388</v>
          </cell>
        </row>
        <row r="14">
          <cell r="C14">
            <v>32302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32302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-127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-127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-11117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-11117</v>
          </cell>
        </row>
        <row r="19">
          <cell r="C19">
            <v>6485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6485</v>
          </cell>
        </row>
        <row r="20">
          <cell r="C20">
            <v>-8938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-8938</v>
          </cell>
        </row>
        <row r="21">
          <cell r="C21">
            <v>-14619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-14619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5955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5955</v>
          </cell>
        </row>
        <row r="24">
          <cell r="C24">
            <v>-13382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-13382</v>
          </cell>
        </row>
      </sheetData>
      <sheetData sheetId="3">
        <row r="7">
          <cell r="F7">
            <v>32302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806526</v>
          </cell>
          <cell r="D6">
            <v>0</v>
          </cell>
          <cell r="E6">
            <v>806526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561620</v>
          </cell>
          <cell r="D7">
            <v>1817</v>
          </cell>
          <cell r="E7">
            <v>563437</v>
          </cell>
          <cell r="F7">
            <v>123256</v>
          </cell>
          <cell r="G7">
            <v>163385</v>
          </cell>
          <cell r="H7">
            <v>272234</v>
          </cell>
          <cell r="I7">
            <v>4562</v>
          </cell>
        </row>
        <row r="8">
          <cell r="C8">
            <v>481337</v>
          </cell>
          <cell r="D8">
            <v>-236</v>
          </cell>
          <cell r="E8">
            <v>481101</v>
          </cell>
          <cell r="F8">
            <v>123186</v>
          </cell>
          <cell r="G8">
            <v>148255</v>
          </cell>
          <cell r="H8">
            <v>205098</v>
          </cell>
          <cell r="I8">
            <v>4562</v>
          </cell>
        </row>
        <row r="9">
          <cell r="C9">
            <v>310101</v>
          </cell>
          <cell r="D9">
            <v>-236</v>
          </cell>
          <cell r="E9">
            <v>309865</v>
          </cell>
          <cell r="F9">
            <v>10139</v>
          </cell>
          <cell r="G9">
            <v>94862</v>
          </cell>
          <cell r="H9">
            <v>204864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36</v>
          </cell>
          <cell r="D12">
            <v>0</v>
          </cell>
          <cell r="E12">
            <v>36</v>
          </cell>
          <cell r="F12">
            <v>0</v>
          </cell>
          <cell r="G12">
            <v>36</v>
          </cell>
          <cell r="H12">
            <v>0</v>
          </cell>
          <cell r="I12">
            <v>0</v>
          </cell>
        </row>
        <row r="13">
          <cell r="C13">
            <v>171200</v>
          </cell>
          <cell r="D13">
            <v>0</v>
          </cell>
          <cell r="E13">
            <v>171200</v>
          </cell>
          <cell r="F13">
            <v>113047</v>
          </cell>
          <cell r="G13">
            <v>53357</v>
          </cell>
          <cell r="H13">
            <v>234</v>
          </cell>
          <cell r="I13">
            <v>4562</v>
          </cell>
        </row>
        <row r="14">
          <cell r="C14">
            <v>80283</v>
          </cell>
          <cell r="D14">
            <v>2053</v>
          </cell>
          <cell r="E14">
            <v>82336</v>
          </cell>
          <cell r="F14">
            <v>70</v>
          </cell>
          <cell r="G14">
            <v>15130</v>
          </cell>
          <cell r="H14">
            <v>67136</v>
          </cell>
          <cell r="I14">
            <v>0</v>
          </cell>
        </row>
        <row r="15">
          <cell r="C15">
            <v>40951</v>
          </cell>
          <cell r="D15">
            <v>-2874</v>
          </cell>
          <cell r="E15">
            <v>38077</v>
          </cell>
          <cell r="F15">
            <v>70</v>
          </cell>
          <cell r="G15">
            <v>8052</v>
          </cell>
          <cell r="H15">
            <v>29955</v>
          </cell>
          <cell r="I15">
            <v>0</v>
          </cell>
        </row>
        <row r="16">
          <cell r="C16">
            <v>39263</v>
          </cell>
          <cell r="D16">
            <v>4927</v>
          </cell>
          <cell r="E16">
            <v>44190</v>
          </cell>
          <cell r="F16">
            <v>0</v>
          </cell>
          <cell r="G16">
            <v>7009</v>
          </cell>
          <cell r="H16">
            <v>37181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69</v>
          </cell>
          <cell r="D19">
            <v>0</v>
          </cell>
          <cell r="E19">
            <v>69</v>
          </cell>
          <cell r="F19">
            <v>0</v>
          </cell>
          <cell r="G19">
            <v>69</v>
          </cell>
          <cell r="H19">
            <v>0</v>
          </cell>
          <cell r="I19">
            <v>0</v>
          </cell>
        </row>
        <row r="20">
          <cell r="C20">
            <v>84073</v>
          </cell>
          <cell r="D20">
            <v>-1808</v>
          </cell>
          <cell r="E20">
            <v>82265</v>
          </cell>
          <cell r="F20">
            <v>206</v>
          </cell>
          <cell r="G20">
            <v>11030</v>
          </cell>
          <cell r="H20">
            <v>71029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26060</v>
          </cell>
          <cell r="D22">
            <v>-1808</v>
          </cell>
          <cell r="E22">
            <v>24252</v>
          </cell>
          <cell r="F22">
            <v>80</v>
          </cell>
          <cell r="G22">
            <v>2587</v>
          </cell>
          <cell r="H22">
            <v>21585</v>
          </cell>
          <cell r="I22">
            <v>0</v>
          </cell>
        </row>
        <row r="23">
          <cell r="C23">
            <v>56879</v>
          </cell>
          <cell r="D23">
            <v>0</v>
          </cell>
          <cell r="E23">
            <v>56879</v>
          </cell>
          <cell r="F23">
            <v>126</v>
          </cell>
          <cell r="G23">
            <v>7494</v>
          </cell>
          <cell r="H23">
            <v>49259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1134</v>
          </cell>
          <cell r="D25">
            <v>0</v>
          </cell>
          <cell r="E25">
            <v>1134</v>
          </cell>
          <cell r="F25">
            <v>0</v>
          </cell>
          <cell r="G25">
            <v>949</v>
          </cell>
          <cell r="H25">
            <v>185</v>
          </cell>
          <cell r="I25">
            <v>0</v>
          </cell>
        </row>
        <row r="26">
          <cell r="C26">
            <v>160833</v>
          </cell>
          <cell r="D26">
            <v>-9</v>
          </cell>
          <cell r="E26">
            <v>160824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806526</v>
          </cell>
          <cell r="D5">
            <v>267054</v>
          </cell>
          <cell r="E5">
            <v>130878</v>
          </cell>
          <cell r="F5">
            <v>0</v>
          </cell>
          <cell r="G5">
            <v>4199</v>
          </cell>
          <cell r="H5">
            <v>125036</v>
          </cell>
          <cell r="I5">
            <v>9739</v>
          </cell>
          <cell r="J5">
            <v>420</v>
          </cell>
          <cell r="K5">
            <v>269200</v>
          </cell>
        </row>
        <row r="6">
          <cell r="C6">
            <v>563437</v>
          </cell>
          <cell r="D6">
            <v>251763</v>
          </cell>
          <cell r="E6">
            <v>115452</v>
          </cell>
          <cell r="F6">
            <v>0</v>
          </cell>
          <cell r="G6">
            <v>3798</v>
          </cell>
          <cell r="H6">
            <v>106600</v>
          </cell>
          <cell r="I6">
            <v>8394</v>
          </cell>
          <cell r="J6">
            <v>299</v>
          </cell>
          <cell r="K6">
            <v>77131</v>
          </cell>
        </row>
        <row r="7">
          <cell r="C7">
            <v>481101</v>
          </cell>
          <cell r="D7">
            <v>238694</v>
          </cell>
          <cell r="E7">
            <v>99539</v>
          </cell>
          <cell r="F7">
            <v>0</v>
          </cell>
          <cell r="G7">
            <v>2608</v>
          </cell>
          <cell r="H7">
            <v>57593</v>
          </cell>
          <cell r="I7">
            <v>8391</v>
          </cell>
          <cell r="J7">
            <v>59</v>
          </cell>
          <cell r="K7">
            <v>74217</v>
          </cell>
        </row>
        <row r="8">
          <cell r="C8">
            <v>309865</v>
          </cell>
          <cell r="D8">
            <v>101200</v>
          </cell>
          <cell r="E8">
            <v>99378</v>
          </cell>
          <cell r="F8">
            <v>0</v>
          </cell>
          <cell r="G8">
            <v>2243</v>
          </cell>
          <cell r="H8">
            <v>57593</v>
          </cell>
          <cell r="I8">
            <v>7294</v>
          </cell>
          <cell r="J8">
            <v>59</v>
          </cell>
          <cell r="K8">
            <v>42098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36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36</v>
          </cell>
        </row>
        <row r="12">
          <cell r="C12">
            <v>171200</v>
          </cell>
          <cell r="D12">
            <v>137494</v>
          </cell>
          <cell r="E12">
            <v>161</v>
          </cell>
          <cell r="F12">
            <v>0</v>
          </cell>
          <cell r="G12">
            <v>365</v>
          </cell>
          <cell r="H12">
            <v>0</v>
          </cell>
          <cell r="I12">
            <v>1097</v>
          </cell>
          <cell r="J12">
            <v>0</v>
          </cell>
          <cell r="K12">
            <v>32083</v>
          </cell>
        </row>
        <row r="13">
          <cell r="C13">
            <v>82336</v>
          </cell>
          <cell r="D13">
            <v>13069</v>
          </cell>
          <cell r="E13">
            <v>15913</v>
          </cell>
          <cell r="F13">
            <v>0</v>
          </cell>
          <cell r="G13">
            <v>1190</v>
          </cell>
          <cell r="H13">
            <v>49007</v>
          </cell>
          <cell r="I13">
            <v>3</v>
          </cell>
          <cell r="J13">
            <v>240</v>
          </cell>
          <cell r="K13">
            <v>2914</v>
          </cell>
        </row>
        <row r="14">
          <cell r="C14">
            <v>38077</v>
          </cell>
          <cell r="D14">
            <v>7310</v>
          </cell>
          <cell r="E14">
            <v>8129</v>
          </cell>
          <cell r="F14">
            <v>0</v>
          </cell>
          <cell r="G14">
            <v>652</v>
          </cell>
          <cell r="H14">
            <v>21683</v>
          </cell>
          <cell r="I14">
            <v>3</v>
          </cell>
          <cell r="J14">
            <v>172</v>
          </cell>
          <cell r="K14">
            <v>128</v>
          </cell>
        </row>
        <row r="15">
          <cell r="C15">
            <v>44190</v>
          </cell>
          <cell r="D15">
            <v>5759</v>
          </cell>
          <cell r="E15">
            <v>7784</v>
          </cell>
          <cell r="F15">
            <v>0</v>
          </cell>
          <cell r="G15">
            <v>538</v>
          </cell>
          <cell r="H15">
            <v>27324</v>
          </cell>
          <cell r="I15">
            <v>0</v>
          </cell>
          <cell r="J15">
            <v>68</v>
          </cell>
          <cell r="K15">
            <v>2717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69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69</v>
          </cell>
        </row>
        <row r="19">
          <cell r="C19">
            <v>82265</v>
          </cell>
          <cell r="D19">
            <v>15291</v>
          </cell>
          <cell r="E19">
            <v>15426</v>
          </cell>
          <cell r="F19">
            <v>0</v>
          </cell>
          <cell r="G19">
            <v>401</v>
          </cell>
          <cell r="H19">
            <v>18436</v>
          </cell>
          <cell r="I19">
            <v>1345</v>
          </cell>
          <cell r="J19">
            <v>121</v>
          </cell>
          <cell r="K19">
            <v>31245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24252</v>
          </cell>
          <cell r="D21">
            <v>5730</v>
          </cell>
          <cell r="E21">
            <v>5094</v>
          </cell>
          <cell r="F21">
            <v>0</v>
          </cell>
          <cell r="G21">
            <v>23</v>
          </cell>
          <cell r="H21">
            <v>6239</v>
          </cell>
          <cell r="I21">
            <v>645</v>
          </cell>
          <cell r="J21">
            <v>0</v>
          </cell>
          <cell r="K21">
            <v>6521</v>
          </cell>
        </row>
        <row r="22">
          <cell r="C22">
            <v>56879</v>
          </cell>
          <cell r="D22">
            <v>9561</v>
          </cell>
          <cell r="E22">
            <v>10332</v>
          </cell>
          <cell r="F22">
            <v>0</v>
          </cell>
          <cell r="G22">
            <v>378</v>
          </cell>
          <cell r="H22">
            <v>12197</v>
          </cell>
          <cell r="I22">
            <v>700</v>
          </cell>
          <cell r="J22">
            <v>121</v>
          </cell>
          <cell r="K22">
            <v>23590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1134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1134</v>
          </cell>
        </row>
        <row r="25">
          <cell r="C25">
            <v>160824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160824</v>
          </cell>
        </row>
      </sheetData>
      <sheetData sheetId="2">
        <row r="6">
          <cell r="C6">
            <v>-236</v>
          </cell>
          <cell r="D6">
            <v>0</v>
          </cell>
          <cell r="G6">
            <v>0</v>
          </cell>
          <cell r="H6">
            <v>-5</v>
          </cell>
          <cell r="I6">
            <v>-231</v>
          </cell>
          <cell r="J6">
            <v>0</v>
          </cell>
          <cell r="K6">
            <v>0</v>
          </cell>
        </row>
        <row r="7">
          <cell r="C7">
            <v>-236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-5</v>
          </cell>
          <cell r="I7">
            <v>-231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2053</v>
          </cell>
          <cell r="D12">
            <v>4927</v>
          </cell>
          <cell r="E12">
            <v>-2852</v>
          </cell>
          <cell r="F12">
            <v>0</v>
          </cell>
          <cell r="G12">
            <v>0</v>
          </cell>
          <cell r="H12">
            <v>0</v>
          </cell>
          <cell r="I12">
            <v>-22</v>
          </cell>
          <cell r="J12">
            <v>0</v>
          </cell>
          <cell r="K12">
            <v>0</v>
          </cell>
        </row>
        <row r="13">
          <cell r="C13">
            <v>-2874</v>
          </cell>
          <cell r="D13">
            <v>0</v>
          </cell>
          <cell r="E13">
            <v>-2852</v>
          </cell>
          <cell r="F13">
            <v>0</v>
          </cell>
          <cell r="G13">
            <v>0</v>
          </cell>
          <cell r="H13">
            <v>0</v>
          </cell>
          <cell r="I13">
            <v>-22</v>
          </cell>
          <cell r="J13">
            <v>0</v>
          </cell>
          <cell r="K13">
            <v>0</v>
          </cell>
        </row>
        <row r="14">
          <cell r="C14">
            <v>4927</v>
          </cell>
          <cell r="D14">
            <v>4927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-1808</v>
          </cell>
          <cell r="D18">
            <v>-4927</v>
          </cell>
          <cell r="E18">
            <v>2852</v>
          </cell>
          <cell r="F18">
            <v>0</v>
          </cell>
          <cell r="G18">
            <v>0</v>
          </cell>
          <cell r="H18">
            <v>5</v>
          </cell>
          <cell r="I18">
            <v>231</v>
          </cell>
          <cell r="J18">
            <v>0</v>
          </cell>
          <cell r="K18">
            <v>31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-1808</v>
          </cell>
          <cell r="D20">
            <v>-4927</v>
          </cell>
          <cell r="E20">
            <v>2852</v>
          </cell>
          <cell r="F20">
            <v>0</v>
          </cell>
          <cell r="G20">
            <v>0</v>
          </cell>
          <cell r="H20">
            <v>5</v>
          </cell>
          <cell r="I20">
            <v>231</v>
          </cell>
          <cell r="J20">
            <v>0</v>
          </cell>
          <cell r="K20">
            <v>31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-9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22</v>
          </cell>
          <cell r="J24">
            <v>0</v>
          </cell>
          <cell r="K24">
            <v>-31</v>
          </cell>
        </row>
      </sheetData>
      <sheetData sheetId="3">
        <row r="7">
          <cell r="F7">
            <v>18672</v>
          </cell>
          <cell r="I7">
            <v>67.544837419794803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473981.89</v>
          </cell>
          <cell r="D6">
            <v>0</v>
          </cell>
          <cell r="E6">
            <v>473981.89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241586.75</v>
          </cell>
          <cell r="D7">
            <v>653.53</v>
          </cell>
          <cell r="E7">
            <v>242240.28</v>
          </cell>
          <cell r="F7">
            <v>59050.8</v>
          </cell>
          <cell r="G7">
            <v>75296.72</v>
          </cell>
          <cell r="H7">
            <v>107797.56</v>
          </cell>
          <cell r="I7">
            <v>95.2</v>
          </cell>
        </row>
        <row r="8">
          <cell r="C8">
            <v>141455.79999999999</v>
          </cell>
          <cell r="D8">
            <v>43.5</v>
          </cell>
          <cell r="E8">
            <v>141499.29999999999</v>
          </cell>
          <cell r="F8">
            <v>57918.5</v>
          </cell>
          <cell r="G8">
            <v>50792.95</v>
          </cell>
          <cell r="H8">
            <v>32787.85</v>
          </cell>
          <cell r="I8">
            <v>0</v>
          </cell>
        </row>
        <row r="9">
          <cell r="C9">
            <v>138043.35999999999</v>
          </cell>
          <cell r="D9">
            <v>43.5</v>
          </cell>
          <cell r="E9">
            <v>138086.85999999999</v>
          </cell>
          <cell r="F9">
            <v>56440.7</v>
          </cell>
          <cell r="G9">
            <v>49256.41</v>
          </cell>
          <cell r="H9">
            <v>32389.75</v>
          </cell>
          <cell r="I9">
            <v>0</v>
          </cell>
        </row>
        <row r="10">
          <cell r="C10">
            <v>28.1</v>
          </cell>
          <cell r="D10">
            <v>0</v>
          </cell>
          <cell r="E10">
            <v>28.1</v>
          </cell>
          <cell r="F10">
            <v>0</v>
          </cell>
          <cell r="G10">
            <v>0</v>
          </cell>
          <cell r="H10">
            <v>28.1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3384.34</v>
          </cell>
          <cell r="D13">
            <v>0</v>
          </cell>
          <cell r="E13">
            <v>3384.34</v>
          </cell>
          <cell r="F13">
            <v>1477.8</v>
          </cell>
          <cell r="G13">
            <v>1536.54</v>
          </cell>
          <cell r="H13">
            <v>370</v>
          </cell>
          <cell r="I13">
            <v>0</v>
          </cell>
        </row>
        <row r="14">
          <cell r="C14">
            <v>100130.95</v>
          </cell>
          <cell r="D14">
            <v>610.03</v>
          </cell>
          <cell r="E14">
            <v>100740.98</v>
          </cell>
          <cell r="F14">
            <v>1132.3</v>
          </cell>
          <cell r="G14">
            <v>24503.77</v>
          </cell>
          <cell r="H14">
            <v>75009.710000000006</v>
          </cell>
          <cell r="I14">
            <v>95.2</v>
          </cell>
        </row>
        <row r="15">
          <cell r="C15">
            <v>74678.100000000006</v>
          </cell>
          <cell r="D15">
            <v>-8655.5</v>
          </cell>
          <cell r="E15">
            <v>66022.600000000006</v>
          </cell>
          <cell r="F15">
            <v>883.3</v>
          </cell>
          <cell r="G15">
            <v>20866.41</v>
          </cell>
          <cell r="H15">
            <v>44269.39</v>
          </cell>
          <cell r="I15">
            <v>3.5</v>
          </cell>
        </row>
        <row r="16">
          <cell r="C16">
            <v>25452.85</v>
          </cell>
          <cell r="D16">
            <v>9265.5300000000007</v>
          </cell>
          <cell r="E16">
            <v>34718.379999999997</v>
          </cell>
          <cell r="F16">
            <v>249</v>
          </cell>
          <cell r="G16">
            <v>3637.36</v>
          </cell>
          <cell r="H16">
            <v>30740.32</v>
          </cell>
          <cell r="I16">
            <v>91.7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92724.79</v>
          </cell>
          <cell r="D20">
            <v>-1618.28</v>
          </cell>
          <cell r="E20">
            <v>91106.51</v>
          </cell>
          <cell r="F20">
            <v>7235.5</v>
          </cell>
          <cell r="G20">
            <v>21789.46</v>
          </cell>
          <cell r="H20">
            <v>62008.55</v>
          </cell>
          <cell r="I20">
            <v>73</v>
          </cell>
        </row>
        <row r="21">
          <cell r="C21">
            <v>30.8</v>
          </cell>
          <cell r="D21">
            <v>356.4</v>
          </cell>
          <cell r="E21">
            <v>387.2</v>
          </cell>
          <cell r="F21">
            <v>0</v>
          </cell>
          <cell r="G21">
            <v>309.2</v>
          </cell>
          <cell r="H21">
            <v>78</v>
          </cell>
          <cell r="I21">
            <v>0</v>
          </cell>
        </row>
        <row r="22">
          <cell r="C22">
            <v>64032.04</v>
          </cell>
          <cell r="D22">
            <v>-1512.43</v>
          </cell>
          <cell r="E22">
            <v>62519.61</v>
          </cell>
          <cell r="F22">
            <v>1937.4</v>
          </cell>
          <cell r="G22">
            <v>14159.71</v>
          </cell>
          <cell r="H22">
            <v>46396.7</v>
          </cell>
          <cell r="I22">
            <v>25.8</v>
          </cell>
        </row>
        <row r="23">
          <cell r="C23">
            <v>27558.18</v>
          </cell>
          <cell r="D23">
            <v>-462.25</v>
          </cell>
          <cell r="E23">
            <v>27095.93</v>
          </cell>
          <cell r="F23">
            <v>4585.3999999999996</v>
          </cell>
          <cell r="G23">
            <v>7297.25</v>
          </cell>
          <cell r="H23">
            <v>15213.28</v>
          </cell>
          <cell r="I23">
            <v>0</v>
          </cell>
        </row>
        <row r="24">
          <cell r="C24">
            <v>1052.27</v>
          </cell>
          <cell r="D24">
            <v>0</v>
          </cell>
          <cell r="E24">
            <v>1052.27</v>
          </cell>
          <cell r="F24">
            <v>708.4</v>
          </cell>
          <cell r="G24">
            <v>23.3</v>
          </cell>
          <cell r="H24">
            <v>320.57</v>
          </cell>
          <cell r="I24">
            <v>0</v>
          </cell>
        </row>
        <row r="25">
          <cell r="C25">
            <v>51.5</v>
          </cell>
          <cell r="D25">
            <v>0</v>
          </cell>
          <cell r="E25">
            <v>51.5</v>
          </cell>
          <cell r="F25">
            <v>4.3</v>
          </cell>
          <cell r="G25">
            <v>0</v>
          </cell>
          <cell r="H25">
            <v>0</v>
          </cell>
          <cell r="I25">
            <v>47.2</v>
          </cell>
        </row>
        <row r="26">
          <cell r="C26">
            <v>139670.35</v>
          </cell>
          <cell r="D26">
            <v>964.75</v>
          </cell>
          <cell r="E26">
            <v>140635.1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473981.89</v>
          </cell>
          <cell r="D5">
            <v>122214.66</v>
          </cell>
          <cell r="E5">
            <v>24249.5</v>
          </cell>
          <cell r="F5">
            <v>2748.63</v>
          </cell>
          <cell r="G5">
            <v>4350.08</v>
          </cell>
          <cell r="H5">
            <v>44809.94</v>
          </cell>
          <cell r="I5">
            <v>4536.29</v>
          </cell>
          <cell r="J5">
            <v>11355.67</v>
          </cell>
          <cell r="K5">
            <v>259717.12</v>
          </cell>
        </row>
        <row r="6">
          <cell r="C6">
            <v>242240.28</v>
          </cell>
          <cell r="D6">
            <v>102470.73</v>
          </cell>
          <cell r="E6">
            <v>22810.75</v>
          </cell>
          <cell r="F6">
            <v>2329.63</v>
          </cell>
          <cell r="G6">
            <v>3231.2</v>
          </cell>
          <cell r="H6">
            <v>37989.339999999997</v>
          </cell>
          <cell r="I6">
            <v>4236.1899999999996</v>
          </cell>
          <cell r="J6">
            <v>7978.56</v>
          </cell>
          <cell r="K6">
            <v>61193.88</v>
          </cell>
        </row>
        <row r="7">
          <cell r="C7">
            <v>141499.29999999999</v>
          </cell>
          <cell r="D7">
            <v>87669.6</v>
          </cell>
          <cell r="E7">
            <v>3149.7</v>
          </cell>
          <cell r="F7">
            <v>54.27</v>
          </cell>
          <cell r="G7">
            <v>0</v>
          </cell>
          <cell r="H7">
            <v>2199.9</v>
          </cell>
          <cell r="I7">
            <v>3798.1</v>
          </cell>
          <cell r="J7">
            <v>152.19999999999999</v>
          </cell>
          <cell r="K7">
            <v>44475.53</v>
          </cell>
        </row>
        <row r="8">
          <cell r="C8">
            <v>138086.85999999999</v>
          </cell>
          <cell r="D8">
            <v>85996.2</v>
          </cell>
          <cell r="E8">
            <v>3149.7</v>
          </cell>
          <cell r="F8">
            <v>54.27</v>
          </cell>
          <cell r="G8">
            <v>0</v>
          </cell>
          <cell r="H8">
            <v>2199.9</v>
          </cell>
          <cell r="I8">
            <v>3798.1</v>
          </cell>
          <cell r="J8">
            <v>152.19999999999999</v>
          </cell>
          <cell r="K8">
            <v>42736.49</v>
          </cell>
        </row>
        <row r="9">
          <cell r="C9">
            <v>28.1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28.1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3384.34</v>
          </cell>
          <cell r="D12">
            <v>1673.4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1710.94</v>
          </cell>
        </row>
        <row r="13">
          <cell r="C13">
            <v>100740.98</v>
          </cell>
          <cell r="D13">
            <v>14801.13</v>
          </cell>
          <cell r="E13">
            <v>19661.05</v>
          </cell>
          <cell r="F13">
            <v>2275.36</v>
          </cell>
          <cell r="G13">
            <v>3231.2</v>
          </cell>
          <cell r="H13">
            <v>35789.440000000002</v>
          </cell>
          <cell r="I13">
            <v>438.09</v>
          </cell>
          <cell r="J13">
            <v>7826.36</v>
          </cell>
          <cell r="K13">
            <v>16718.349999999999</v>
          </cell>
        </row>
        <row r="14">
          <cell r="C14">
            <v>66022.600000000006</v>
          </cell>
          <cell r="D14">
            <v>11767.83</v>
          </cell>
          <cell r="E14">
            <v>13942.55</v>
          </cell>
          <cell r="F14">
            <v>1491.5</v>
          </cell>
          <cell r="G14">
            <v>1722.2</v>
          </cell>
          <cell r="H14">
            <v>17951.509999999998</v>
          </cell>
          <cell r="I14">
            <v>181.79</v>
          </cell>
          <cell r="J14">
            <v>5111.8</v>
          </cell>
          <cell r="K14">
            <v>13853.42</v>
          </cell>
        </row>
        <row r="15">
          <cell r="C15">
            <v>34718.379999999997</v>
          </cell>
          <cell r="D15">
            <v>3033.3</v>
          </cell>
          <cell r="E15">
            <v>5718.5</v>
          </cell>
          <cell r="F15">
            <v>783.86</v>
          </cell>
          <cell r="G15">
            <v>1509</v>
          </cell>
          <cell r="H15">
            <v>17837.93</v>
          </cell>
          <cell r="I15">
            <v>256.3</v>
          </cell>
          <cell r="J15">
            <v>2714.56</v>
          </cell>
          <cell r="K15">
            <v>2864.93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91106.51</v>
          </cell>
          <cell r="D19">
            <v>19111.830000000002</v>
          </cell>
          <cell r="E19">
            <v>882.95</v>
          </cell>
          <cell r="F19">
            <v>214.6</v>
          </cell>
          <cell r="G19">
            <v>745.5</v>
          </cell>
          <cell r="H19">
            <v>2530.2600000000002</v>
          </cell>
          <cell r="I19">
            <v>296.60000000000002</v>
          </cell>
          <cell r="J19">
            <v>770.95</v>
          </cell>
          <cell r="K19">
            <v>66553.820000000007</v>
          </cell>
        </row>
        <row r="20">
          <cell r="C20">
            <v>387.2</v>
          </cell>
          <cell r="D20">
            <v>330.2</v>
          </cell>
          <cell r="E20">
            <v>0</v>
          </cell>
          <cell r="F20">
            <v>0</v>
          </cell>
          <cell r="G20">
            <v>0</v>
          </cell>
          <cell r="H20">
            <v>18.5</v>
          </cell>
          <cell r="I20">
            <v>0</v>
          </cell>
          <cell r="J20">
            <v>0</v>
          </cell>
          <cell r="K20">
            <v>38.5</v>
          </cell>
        </row>
        <row r="21">
          <cell r="C21">
            <v>62519.61</v>
          </cell>
          <cell r="D21">
            <v>9145.1299999999992</v>
          </cell>
          <cell r="E21">
            <v>808.75</v>
          </cell>
          <cell r="F21">
            <v>214.6</v>
          </cell>
          <cell r="G21">
            <v>745.5</v>
          </cell>
          <cell r="H21">
            <v>2471.86</v>
          </cell>
          <cell r="I21">
            <v>98.4</v>
          </cell>
          <cell r="J21">
            <v>570.95000000000005</v>
          </cell>
          <cell r="K21">
            <v>48464.42</v>
          </cell>
        </row>
        <row r="22">
          <cell r="C22">
            <v>27095.93</v>
          </cell>
          <cell r="D22">
            <v>8923.7999999999993</v>
          </cell>
          <cell r="E22">
            <v>74.2</v>
          </cell>
          <cell r="F22">
            <v>0</v>
          </cell>
          <cell r="G22">
            <v>0</v>
          </cell>
          <cell r="H22">
            <v>39.9</v>
          </cell>
          <cell r="I22">
            <v>198.2</v>
          </cell>
          <cell r="J22">
            <v>200</v>
          </cell>
          <cell r="K22">
            <v>17659.830000000002</v>
          </cell>
        </row>
        <row r="23">
          <cell r="C23">
            <v>1052.27</v>
          </cell>
          <cell r="D23">
            <v>708.4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343.87</v>
          </cell>
        </row>
        <row r="24">
          <cell r="C24">
            <v>51.5</v>
          </cell>
          <cell r="D24">
            <v>4.3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47.2</v>
          </cell>
        </row>
        <row r="25">
          <cell r="C25">
            <v>140635.1</v>
          </cell>
          <cell r="D25">
            <v>632.1</v>
          </cell>
          <cell r="E25">
            <v>555.79999999999995</v>
          </cell>
          <cell r="F25">
            <v>204.4</v>
          </cell>
          <cell r="G25">
            <v>373.38</v>
          </cell>
          <cell r="H25">
            <v>4290.34</v>
          </cell>
          <cell r="I25">
            <v>3.5</v>
          </cell>
          <cell r="J25">
            <v>2606.16</v>
          </cell>
          <cell r="K25">
            <v>131969.42000000001</v>
          </cell>
        </row>
      </sheetData>
      <sheetData sheetId="2">
        <row r="6">
          <cell r="C6">
            <v>43.5</v>
          </cell>
          <cell r="D6">
            <v>-21.6</v>
          </cell>
          <cell r="G6">
            <v>0</v>
          </cell>
          <cell r="H6">
            <v>0</v>
          </cell>
          <cell r="I6">
            <v>0</v>
          </cell>
          <cell r="J6">
            <v>483.5</v>
          </cell>
          <cell r="K6">
            <v>-418.4</v>
          </cell>
        </row>
        <row r="7">
          <cell r="C7">
            <v>43.5</v>
          </cell>
          <cell r="D7">
            <v>-21.6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483.5</v>
          </cell>
          <cell r="K7">
            <v>-418.4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610.03</v>
          </cell>
          <cell r="D12">
            <v>3454.23</v>
          </cell>
          <cell r="E12">
            <v>-1993</v>
          </cell>
          <cell r="F12">
            <v>-18.100000000000001</v>
          </cell>
          <cell r="G12">
            <v>0</v>
          </cell>
          <cell r="H12">
            <v>0</v>
          </cell>
          <cell r="I12">
            <v>-110.1</v>
          </cell>
          <cell r="J12">
            <v>0</v>
          </cell>
          <cell r="K12">
            <v>-723</v>
          </cell>
        </row>
        <row r="13">
          <cell r="C13">
            <v>-8655.5</v>
          </cell>
          <cell r="D13">
            <v>-5763.3</v>
          </cell>
          <cell r="E13">
            <v>-1959.2</v>
          </cell>
          <cell r="F13">
            <v>-17.2</v>
          </cell>
          <cell r="G13">
            <v>0</v>
          </cell>
          <cell r="H13">
            <v>0</v>
          </cell>
          <cell r="I13">
            <v>-86.8</v>
          </cell>
          <cell r="J13">
            <v>0</v>
          </cell>
          <cell r="K13">
            <v>-829</v>
          </cell>
        </row>
        <row r="14">
          <cell r="C14">
            <v>9265.5300000000007</v>
          </cell>
          <cell r="D14">
            <v>9217.5300000000007</v>
          </cell>
          <cell r="E14">
            <v>-33.799999999999997</v>
          </cell>
          <cell r="F14">
            <v>-0.9</v>
          </cell>
          <cell r="G14">
            <v>0</v>
          </cell>
          <cell r="H14">
            <v>0</v>
          </cell>
          <cell r="I14">
            <v>-23.3</v>
          </cell>
          <cell r="J14">
            <v>0</v>
          </cell>
          <cell r="K14">
            <v>106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-1618.28</v>
          </cell>
          <cell r="D18">
            <v>-3115.05</v>
          </cell>
          <cell r="E18">
            <v>1993</v>
          </cell>
          <cell r="F18">
            <v>18.100000000000001</v>
          </cell>
          <cell r="G18">
            <v>0</v>
          </cell>
          <cell r="H18">
            <v>0</v>
          </cell>
          <cell r="I18">
            <v>-8.6999999999999993</v>
          </cell>
          <cell r="J18">
            <v>-479.1</v>
          </cell>
          <cell r="K18">
            <v>-26.53</v>
          </cell>
        </row>
        <row r="19">
          <cell r="C19">
            <v>356.4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356.4</v>
          </cell>
        </row>
        <row r="20">
          <cell r="C20">
            <v>-1512.43</v>
          </cell>
          <cell r="D20">
            <v>-2911.45</v>
          </cell>
          <cell r="E20">
            <v>1920.9</v>
          </cell>
          <cell r="F20">
            <v>18.100000000000001</v>
          </cell>
          <cell r="G20">
            <v>0</v>
          </cell>
          <cell r="H20">
            <v>0</v>
          </cell>
          <cell r="I20">
            <v>-8.6999999999999993</v>
          </cell>
          <cell r="J20">
            <v>-468.7</v>
          </cell>
          <cell r="K20">
            <v>-62.58</v>
          </cell>
        </row>
        <row r="21">
          <cell r="C21">
            <v>-462.25</v>
          </cell>
          <cell r="D21">
            <v>-203.6</v>
          </cell>
          <cell r="E21">
            <v>72.099999999999994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-10.4</v>
          </cell>
          <cell r="K21">
            <v>-320.35000000000002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964.75</v>
          </cell>
          <cell r="D24">
            <v>-317.58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118.8</v>
          </cell>
          <cell r="J24">
            <v>-4.4000000000000004</v>
          </cell>
          <cell r="K24">
            <v>1167.93</v>
          </cell>
        </row>
      </sheetData>
      <sheetData sheetId="3">
        <row r="7">
          <cell r="F7">
            <v>7603.03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502629</v>
          </cell>
          <cell r="D6">
            <v>0</v>
          </cell>
          <cell r="E6">
            <v>502629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297802</v>
          </cell>
          <cell r="D7">
            <v>776</v>
          </cell>
          <cell r="E7">
            <v>298578</v>
          </cell>
          <cell r="F7">
            <v>71362</v>
          </cell>
          <cell r="G7">
            <v>89103</v>
          </cell>
          <cell r="H7">
            <v>136905</v>
          </cell>
          <cell r="I7">
            <v>1208</v>
          </cell>
        </row>
        <row r="8">
          <cell r="C8">
            <v>202967</v>
          </cell>
          <cell r="D8">
            <v>135</v>
          </cell>
          <cell r="E8">
            <v>203102</v>
          </cell>
          <cell r="F8">
            <v>69364</v>
          </cell>
          <cell r="G8">
            <v>77779</v>
          </cell>
          <cell r="H8">
            <v>55959</v>
          </cell>
          <cell r="I8">
            <v>0</v>
          </cell>
        </row>
        <row r="9">
          <cell r="C9">
            <v>202848</v>
          </cell>
          <cell r="D9">
            <v>135</v>
          </cell>
          <cell r="E9">
            <v>202983</v>
          </cell>
          <cell r="F9">
            <v>69364</v>
          </cell>
          <cell r="G9">
            <v>77669</v>
          </cell>
          <cell r="H9">
            <v>55950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108</v>
          </cell>
          <cell r="D11">
            <v>0</v>
          </cell>
          <cell r="E11">
            <v>108</v>
          </cell>
          <cell r="F11">
            <v>0</v>
          </cell>
          <cell r="G11">
            <v>108</v>
          </cell>
          <cell r="H11">
            <v>0</v>
          </cell>
          <cell r="I11">
            <v>0</v>
          </cell>
        </row>
        <row r="12">
          <cell r="C12">
            <v>11</v>
          </cell>
          <cell r="D12">
            <v>0</v>
          </cell>
          <cell r="E12">
            <v>11</v>
          </cell>
          <cell r="F12">
            <v>0</v>
          </cell>
          <cell r="G12">
            <v>2</v>
          </cell>
          <cell r="H12">
            <v>9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94835</v>
          </cell>
          <cell r="D14">
            <v>641</v>
          </cell>
          <cell r="E14">
            <v>95476</v>
          </cell>
          <cell r="F14">
            <v>1998</v>
          </cell>
          <cell r="G14">
            <v>11324</v>
          </cell>
          <cell r="H14">
            <v>80946</v>
          </cell>
          <cell r="I14">
            <v>1208</v>
          </cell>
        </row>
        <row r="15">
          <cell r="C15">
            <v>72856</v>
          </cell>
          <cell r="D15">
            <v>711</v>
          </cell>
          <cell r="E15">
            <v>73567</v>
          </cell>
          <cell r="F15">
            <v>1935</v>
          </cell>
          <cell r="G15">
            <v>8117</v>
          </cell>
          <cell r="H15">
            <v>63081</v>
          </cell>
          <cell r="I15">
            <v>434</v>
          </cell>
        </row>
        <row r="16">
          <cell r="C16">
            <v>12582</v>
          </cell>
          <cell r="D16">
            <v>-70</v>
          </cell>
          <cell r="E16">
            <v>12512</v>
          </cell>
          <cell r="F16">
            <v>63</v>
          </cell>
          <cell r="G16">
            <v>3207</v>
          </cell>
          <cell r="H16">
            <v>8892</v>
          </cell>
          <cell r="I16">
            <v>350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9389</v>
          </cell>
          <cell r="D18">
            <v>0</v>
          </cell>
          <cell r="E18">
            <v>9389</v>
          </cell>
          <cell r="F18">
            <v>0</v>
          </cell>
          <cell r="G18">
            <v>0</v>
          </cell>
          <cell r="H18">
            <v>8970</v>
          </cell>
          <cell r="I18">
            <v>419</v>
          </cell>
        </row>
        <row r="19">
          <cell r="C19">
            <v>8</v>
          </cell>
          <cell r="D19">
            <v>0</v>
          </cell>
          <cell r="E19">
            <v>8</v>
          </cell>
          <cell r="F19">
            <v>0</v>
          </cell>
          <cell r="G19">
            <v>0</v>
          </cell>
          <cell r="H19">
            <v>3</v>
          </cell>
          <cell r="I19">
            <v>5</v>
          </cell>
        </row>
        <row r="20">
          <cell r="C20">
            <v>20921</v>
          </cell>
          <cell r="D20">
            <v>-994</v>
          </cell>
          <cell r="E20">
            <v>19927</v>
          </cell>
          <cell r="F20">
            <v>14987</v>
          </cell>
          <cell r="G20">
            <v>1071</v>
          </cell>
          <cell r="H20">
            <v>3869</v>
          </cell>
          <cell r="I20">
            <v>0</v>
          </cell>
        </row>
        <row r="21">
          <cell r="C21">
            <v>78</v>
          </cell>
          <cell r="D21">
            <v>0</v>
          </cell>
          <cell r="E21">
            <v>78</v>
          </cell>
          <cell r="F21">
            <v>0</v>
          </cell>
          <cell r="G21">
            <v>0</v>
          </cell>
          <cell r="H21">
            <v>78</v>
          </cell>
          <cell r="I21">
            <v>0</v>
          </cell>
        </row>
        <row r="22">
          <cell r="C22">
            <v>6388</v>
          </cell>
          <cell r="D22">
            <v>-805</v>
          </cell>
          <cell r="E22">
            <v>5583</v>
          </cell>
          <cell r="F22">
            <v>2496</v>
          </cell>
          <cell r="G22">
            <v>425</v>
          </cell>
          <cell r="H22">
            <v>2662</v>
          </cell>
          <cell r="I22">
            <v>0</v>
          </cell>
        </row>
        <row r="23">
          <cell r="C23">
            <v>14237</v>
          </cell>
          <cell r="D23">
            <v>-176</v>
          </cell>
          <cell r="E23">
            <v>14061</v>
          </cell>
          <cell r="F23">
            <v>12491</v>
          </cell>
          <cell r="G23">
            <v>646</v>
          </cell>
          <cell r="H23">
            <v>924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218</v>
          </cell>
          <cell r="D25">
            <v>-13</v>
          </cell>
          <cell r="E25">
            <v>205</v>
          </cell>
          <cell r="F25">
            <v>0</v>
          </cell>
          <cell r="G25">
            <v>0</v>
          </cell>
          <cell r="H25">
            <v>205</v>
          </cell>
          <cell r="I25">
            <v>0</v>
          </cell>
        </row>
        <row r="26">
          <cell r="C26">
            <v>183906</v>
          </cell>
          <cell r="D26">
            <v>218</v>
          </cell>
          <cell r="E26">
            <v>184124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502629</v>
          </cell>
          <cell r="D5">
            <v>165661</v>
          </cell>
          <cell r="E5">
            <v>26114</v>
          </cell>
          <cell r="F5">
            <v>1940</v>
          </cell>
          <cell r="G5">
            <v>3079</v>
          </cell>
          <cell r="H5">
            <v>69542</v>
          </cell>
          <cell r="I5">
            <v>21574</v>
          </cell>
          <cell r="J5">
            <v>6769</v>
          </cell>
          <cell r="K5">
            <v>207950</v>
          </cell>
        </row>
        <row r="6">
          <cell r="C6">
            <v>298578</v>
          </cell>
          <cell r="D6">
            <v>149479</v>
          </cell>
          <cell r="E6">
            <v>24454</v>
          </cell>
          <cell r="F6">
            <v>1940</v>
          </cell>
          <cell r="G6">
            <v>3079</v>
          </cell>
          <cell r="H6">
            <v>68777</v>
          </cell>
          <cell r="I6">
            <v>21053</v>
          </cell>
          <cell r="J6">
            <v>6769</v>
          </cell>
          <cell r="K6">
            <v>23027</v>
          </cell>
        </row>
        <row r="7">
          <cell r="C7">
            <v>203102</v>
          </cell>
          <cell r="D7">
            <v>135390</v>
          </cell>
          <cell r="E7">
            <v>14698</v>
          </cell>
          <cell r="F7">
            <v>0</v>
          </cell>
          <cell r="G7">
            <v>1357</v>
          </cell>
          <cell r="H7">
            <v>9966</v>
          </cell>
          <cell r="I7">
            <v>20838</v>
          </cell>
          <cell r="J7">
            <v>1169</v>
          </cell>
          <cell r="K7">
            <v>19684</v>
          </cell>
        </row>
        <row r="8">
          <cell r="C8">
            <v>202983</v>
          </cell>
          <cell r="D8">
            <v>135390</v>
          </cell>
          <cell r="E8">
            <v>14698</v>
          </cell>
          <cell r="F8">
            <v>0</v>
          </cell>
          <cell r="G8">
            <v>1357</v>
          </cell>
          <cell r="H8">
            <v>9966</v>
          </cell>
          <cell r="I8">
            <v>20827</v>
          </cell>
          <cell r="J8">
            <v>1169</v>
          </cell>
          <cell r="K8">
            <v>19576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108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108</v>
          </cell>
        </row>
        <row r="11">
          <cell r="C11">
            <v>11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11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95476</v>
          </cell>
          <cell r="D13">
            <v>14089</v>
          </cell>
          <cell r="E13">
            <v>9756</v>
          </cell>
          <cell r="F13">
            <v>1940</v>
          </cell>
          <cell r="G13">
            <v>1722</v>
          </cell>
          <cell r="H13">
            <v>58811</v>
          </cell>
          <cell r="I13">
            <v>215</v>
          </cell>
          <cell r="J13">
            <v>5600</v>
          </cell>
          <cell r="K13">
            <v>3343</v>
          </cell>
        </row>
        <row r="14">
          <cell r="C14">
            <v>73567</v>
          </cell>
          <cell r="D14">
            <v>12487</v>
          </cell>
          <cell r="E14">
            <v>6887</v>
          </cell>
          <cell r="F14">
            <v>1780</v>
          </cell>
          <cell r="G14">
            <v>911</v>
          </cell>
          <cell r="H14">
            <v>45063</v>
          </cell>
          <cell r="I14">
            <v>208</v>
          </cell>
          <cell r="J14">
            <v>4393</v>
          </cell>
          <cell r="K14">
            <v>1838</v>
          </cell>
        </row>
        <row r="15">
          <cell r="C15">
            <v>12512</v>
          </cell>
          <cell r="D15">
            <v>1602</v>
          </cell>
          <cell r="E15">
            <v>1920</v>
          </cell>
          <cell r="F15">
            <v>160</v>
          </cell>
          <cell r="G15">
            <v>811</v>
          </cell>
          <cell r="H15">
            <v>5313</v>
          </cell>
          <cell r="I15">
            <v>4</v>
          </cell>
          <cell r="J15">
            <v>1202</v>
          </cell>
          <cell r="K15">
            <v>1500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9389</v>
          </cell>
          <cell r="D17">
            <v>0</v>
          </cell>
          <cell r="E17">
            <v>949</v>
          </cell>
          <cell r="F17">
            <v>0</v>
          </cell>
          <cell r="G17">
            <v>0</v>
          </cell>
          <cell r="H17">
            <v>8440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-5</v>
          </cell>
          <cell r="I18">
            <v>3</v>
          </cell>
          <cell r="J18">
            <v>5</v>
          </cell>
          <cell r="K18">
            <v>5</v>
          </cell>
        </row>
        <row r="19">
          <cell r="C19">
            <v>19927</v>
          </cell>
          <cell r="D19">
            <v>16182</v>
          </cell>
          <cell r="E19">
            <v>1660</v>
          </cell>
          <cell r="F19">
            <v>0</v>
          </cell>
          <cell r="G19">
            <v>0</v>
          </cell>
          <cell r="H19">
            <v>765</v>
          </cell>
          <cell r="I19">
            <v>521</v>
          </cell>
          <cell r="J19">
            <v>0</v>
          </cell>
          <cell r="K19">
            <v>799</v>
          </cell>
        </row>
        <row r="20">
          <cell r="C20">
            <v>78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78</v>
          </cell>
        </row>
        <row r="21">
          <cell r="C21">
            <v>5583</v>
          </cell>
          <cell r="D21">
            <v>4194</v>
          </cell>
          <cell r="E21">
            <v>55</v>
          </cell>
          <cell r="F21">
            <v>0</v>
          </cell>
          <cell r="G21">
            <v>0</v>
          </cell>
          <cell r="H21">
            <v>765</v>
          </cell>
          <cell r="I21">
            <v>53</v>
          </cell>
          <cell r="J21">
            <v>0</v>
          </cell>
          <cell r="K21">
            <v>516</v>
          </cell>
        </row>
        <row r="22">
          <cell r="C22">
            <v>14061</v>
          </cell>
          <cell r="D22">
            <v>11988</v>
          </cell>
          <cell r="E22">
            <v>1605</v>
          </cell>
          <cell r="F22">
            <v>0</v>
          </cell>
          <cell r="G22">
            <v>0</v>
          </cell>
          <cell r="H22">
            <v>0</v>
          </cell>
          <cell r="I22">
            <v>468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205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205</v>
          </cell>
        </row>
        <row r="25">
          <cell r="C25">
            <v>184124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184124</v>
          </cell>
        </row>
      </sheetData>
      <sheetData sheetId="2">
        <row r="6">
          <cell r="C6">
            <v>135</v>
          </cell>
          <cell r="D6">
            <v>0</v>
          </cell>
          <cell r="G6">
            <v>0</v>
          </cell>
          <cell r="H6">
            <v>-10</v>
          </cell>
          <cell r="I6">
            <v>-4</v>
          </cell>
          <cell r="J6">
            <v>0</v>
          </cell>
          <cell r="K6">
            <v>149</v>
          </cell>
        </row>
        <row r="7">
          <cell r="C7">
            <v>135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-10</v>
          </cell>
          <cell r="I7">
            <v>-4</v>
          </cell>
          <cell r="J7">
            <v>0</v>
          </cell>
          <cell r="K7">
            <v>149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641</v>
          </cell>
          <cell r="D12">
            <v>5625</v>
          </cell>
          <cell r="E12">
            <v>-5140</v>
          </cell>
          <cell r="F12">
            <v>-17</v>
          </cell>
          <cell r="G12">
            <v>0</v>
          </cell>
          <cell r="H12">
            <v>0</v>
          </cell>
          <cell r="I12">
            <v>-19</v>
          </cell>
          <cell r="J12">
            <v>0</v>
          </cell>
          <cell r="K12">
            <v>192</v>
          </cell>
        </row>
        <row r="13">
          <cell r="C13">
            <v>711</v>
          </cell>
          <cell r="D13">
            <v>0</v>
          </cell>
          <cell r="E13">
            <v>-5137</v>
          </cell>
          <cell r="F13">
            <v>-3</v>
          </cell>
          <cell r="G13">
            <v>0</v>
          </cell>
          <cell r="H13">
            <v>0</v>
          </cell>
          <cell r="I13">
            <v>-19</v>
          </cell>
          <cell r="J13">
            <v>5678</v>
          </cell>
          <cell r="K13">
            <v>192</v>
          </cell>
        </row>
        <row r="14">
          <cell r="C14">
            <v>-70</v>
          </cell>
          <cell r="D14">
            <v>5622</v>
          </cell>
          <cell r="E14">
            <v>0</v>
          </cell>
          <cell r="F14">
            <v>-14</v>
          </cell>
          <cell r="G14">
            <v>0</v>
          </cell>
          <cell r="H14">
            <v>0</v>
          </cell>
          <cell r="I14">
            <v>0</v>
          </cell>
          <cell r="J14">
            <v>-5678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3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-994</v>
          </cell>
          <cell r="D18">
            <v>-5599</v>
          </cell>
          <cell r="E18">
            <v>5140</v>
          </cell>
          <cell r="F18">
            <v>17</v>
          </cell>
          <cell r="G18">
            <v>0</v>
          </cell>
          <cell r="H18">
            <v>10</v>
          </cell>
          <cell r="I18">
            <v>6</v>
          </cell>
          <cell r="J18">
            <v>0</v>
          </cell>
          <cell r="K18">
            <v>-568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-805</v>
          </cell>
          <cell r="D20">
            <v>-5566</v>
          </cell>
          <cell r="E20">
            <v>5140</v>
          </cell>
          <cell r="F20">
            <v>17</v>
          </cell>
          <cell r="G20">
            <v>0</v>
          </cell>
          <cell r="H20">
            <v>10</v>
          </cell>
          <cell r="I20">
            <v>6</v>
          </cell>
          <cell r="J20">
            <v>0</v>
          </cell>
          <cell r="K20">
            <v>-412</v>
          </cell>
        </row>
        <row r="21">
          <cell r="C21">
            <v>-176</v>
          </cell>
          <cell r="D21">
            <v>-20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-156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-13</v>
          </cell>
          <cell r="D23">
            <v>-13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218</v>
          </cell>
          <cell r="D24">
            <v>-26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17</v>
          </cell>
          <cell r="J24">
            <v>0</v>
          </cell>
          <cell r="K24">
            <v>227</v>
          </cell>
        </row>
      </sheetData>
      <sheetData sheetId="3">
        <row r="7">
          <cell r="F7">
            <v>12512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334740</v>
          </cell>
          <cell r="D6">
            <v>0</v>
          </cell>
          <cell r="E6">
            <v>334740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23478</v>
          </cell>
          <cell r="D7">
            <v>-3470</v>
          </cell>
          <cell r="E7">
            <v>20008</v>
          </cell>
          <cell r="F7">
            <v>10166</v>
          </cell>
          <cell r="G7">
            <v>4049</v>
          </cell>
          <cell r="H7">
            <v>5287</v>
          </cell>
          <cell r="I7">
            <v>506</v>
          </cell>
        </row>
        <row r="8">
          <cell r="C8">
            <v>7583</v>
          </cell>
          <cell r="D8">
            <v>0</v>
          </cell>
          <cell r="E8">
            <v>7583</v>
          </cell>
          <cell r="F8">
            <v>6190</v>
          </cell>
          <cell r="G8">
            <v>103</v>
          </cell>
          <cell r="H8">
            <v>1268</v>
          </cell>
          <cell r="I8">
            <v>22</v>
          </cell>
        </row>
        <row r="9">
          <cell r="C9">
            <v>7212</v>
          </cell>
          <cell r="D9">
            <v>0</v>
          </cell>
          <cell r="E9">
            <v>7212</v>
          </cell>
          <cell r="F9">
            <v>5904</v>
          </cell>
          <cell r="G9">
            <v>33</v>
          </cell>
          <cell r="H9">
            <v>1253</v>
          </cell>
          <cell r="I9">
            <v>22</v>
          </cell>
        </row>
        <row r="10">
          <cell r="C10">
            <v>39</v>
          </cell>
          <cell r="D10">
            <v>0</v>
          </cell>
          <cell r="E10">
            <v>39</v>
          </cell>
          <cell r="F10">
            <v>0</v>
          </cell>
          <cell r="G10">
            <v>35</v>
          </cell>
          <cell r="H10">
            <v>4</v>
          </cell>
          <cell r="I10">
            <v>0</v>
          </cell>
        </row>
        <row r="11">
          <cell r="C11">
            <v>332</v>
          </cell>
          <cell r="D11">
            <v>0</v>
          </cell>
          <cell r="E11">
            <v>332</v>
          </cell>
          <cell r="F11">
            <v>286</v>
          </cell>
          <cell r="G11">
            <v>35</v>
          </cell>
          <cell r="H11">
            <v>11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15895</v>
          </cell>
          <cell r="D14">
            <v>-3470</v>
          </cell>
          <cell r="E14">
            <v>12425</v>
          </cell>
          <cell r="F14">
            <v>3976</v>
          </cell>
          <cell r="G14">
            <v>3946</v>
          </cell>
          <cell r="H14">
            <v>4019</v>
          </cell>
          <cell r="I14">
            <v>484</v>
          </cell>
        </row>
        <row r="15">
          <cell r="C15">
            <v>14959</v>
          </cell>
          <cell r="D15">
            <v>-4485</v>
          </cell>
          <cell r="E15">
            <v>10474</v>
          </cell>
          <cell r="F15">
            <v>3233</v>
          </cell>
          <cell r="G15">
            <v>3659</v>
          </cell>
          <cell r="H15">
            <v>3184</v>
          </cell>
          <cell r="I15">
            <v>398</v>
          </cell>
        </row>
        <row r="16">
          <cell r="C16">
            <v>0</v>
          </cell>
          <cell r="D16">
            <v>1366</v>
          </cell>
          <cell r="E16">
            <v>1366</v>
          </cell>
          <cell r="F16">
            <v>447</v>
          </cell>
          <cell r="G16">
            <v>38</v>
          </cell>
          <cell r="H16">
            <v>797</v>
          </cell>
          <cell r="I16">
            <v>84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936</v>
          </cell>
          <cell r="D18">
            <v>-351</v>
          </cell>
          <cell r="E18">
            <v>585</v>
          </cell>
          <cell r="F18">
            <v>296</v>
          </cell>
          <cell r="G18">
            <v>249</v>
          </cell>
          <cell r="H18">
            <v>38</v>
          </cell>
          <cell r="I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4120</v>
          </cell>
          <cell r="D20">
            <v>3628</v>
          </cell>
          <cell r="E20">
            <v>7748</v>
          </cell>
          <cell r="F20">
            <v>799</v>
          </cell>
          <cell r="G20">
            <v>2231</v>
          </cell>
          <cell r="H20">
            <v>4706</v>
          </cell>
          <cell r="I20">
            <v>12</v>
          </cell>
        </row>
        <row r="21">
          <cell r="C21">
            <v>98</v>
          </cell>
          <cell r="D21">
            <v>1678</v>
          </cell>
          <cell r="E21">
            <v>1776</v>
          </cell>
          <cell r="F21">
            <v>29</v>
          </cell>
          <cell r="G21">
            <v>411</v>
          </cell>
          <cell r="H21">
            <v>1336</v>
          </cell>
          <cell r="I21">
            <v>0</v>
          </cell>
        </row>
        <row r="22">
          <cell r="C22">
            <v>1916</v>
          </cell>
          <cell r="D22">
            <v>1311</v>
          </cell>
          <cell r="E22">
            <v>3227</v>
          </cell>
          <cell r="F22">
            <v>478</v>
          </cell>
          <cell r="G22">
            <v>1030</v>
          </cell>
          <cell r="H22">
            <v>1712</v>
          </cell>
          <cell r="I22">
            <v>7</v>
          </cell>
        </row>
        <row r="23">
          <cell r="C23">
            <v>0</v>
          </cell>
          <cell r="D23">
            <v>367</v>
          </cell>
          <cell r="E23">
            <v>367</v>
          </cell>
          <cell r="F23">
            <v>205</v>
          </cell>
          <cell r="G23">
            <v>58</v>
          </cell>
          <cell r="H23">
            <v>104</v>
          </cell>
          <cell r="I23">
            <v>0</v>
          </cell>
        </row>
        <row r="24">
          <cell r="C24">
            <v>1087</v>
          </cell>
          <cell r="D24">
            <v>-360</v>
          </cell>
          <cell r="E24">
            <v>727</v>
          </cell>
          <cell r="F24">
            <v>45</v>
          </cell>
          <cell r="G24">
            <v>71</v>
          </cell>
          <cell r="H24">
            <v>611</v>
          </cell>
          <cell r="I24">
            <v>0</v>
          </cell>
        </row>
        <row r="25">
          <cell r="C25">
            <v>1019</v>
          </cell>
          <cell r="D25">
            <v>632</v>
          </cell>
          <cell r="E25">
            <v>1651</v>
          </cell>
          <cell r="F25">
            <v>42</v>
          </cell>
          <cell r="G25">
            <v>661</v>
          </cell>
          <cell r="H25">
            <v>943</v>
          </cell>
          <cell r="I25">
            <v>5</v>
          </cell>
        </row>
        <row r="26">
          <cell r="C26">
            <v>307142</v>
          </cell>
          <cell r="D26">
            <v>-158</v>
          </cell>
          <cell r="E26">
            <v>306984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334740</v>
          </cell>
          <cell r="D5">
            <v>10618</v>
          </cell>
          <cell r="E5">
            <v>2558</v>
          </cell>
          <cell r="F5">
            <v>633</v>
          </cell>
          <cell r="G5">
            <v>1297</v>
          </cell>
          <cell r="H5">
            <v>5035</v>
          </cell>
          <cell r="I5">
            <v>0</v>
          </cell>
          <cell r="J5">
            <v>1542</v>
          </cell>
          <cell r="K5">
            <v>313057</v>
          </cell>
        </row>
        <row r="6">
          <cell r="C6">
            <v>20008</v>
          </cell>
          <cell r="D6">
            <v>9867</v>
          </cell>
          <cell r="E6">
            <v>2109</v>
          </cell>
          <cell r="F6">
            <v>581</v>
          </cell>
          <cell r="G6">
            <v>688</v>
          </cell>
          <cell r="H6">
            <v>2500</v>
          </cell>
          <cell r="I6">
            <v>0</v>
          </cell>
          <cell r="J6">
            <v>847</v>
          </cell>
          <cell r="K6">
            <v>3416</v>
          </cell>
        </row>
        <row r="7">
          <cell r="C7">
            <v>7583</v>
          </cell>
          <cell r="D7">
            <v>6187</v>
          </cell>
          <cell r="E7">
            <v>0</v>
          </cell>
          <cell r="F7">
            <v>260</v>
          </cell>
          <cell r="G7">
            <v>21</v>
          </cell>
          <cell r="H7">
            <v>9</v>
          </cell>
          <cell r="I7">
            <v>0</v>
          </cell>
          <cell r="J7">
            <v>40</v>
          </cell>
          <cell r="K7">
            <v>1066</v>
          </cell>
        </row>
        <row r="8">
          <cell r="C8">
            <v>7212</v>
          </cell>
          <cell r="D8">
            <v>5901</v>
          </cell>
          <cell r="E8">
            <v>0</v>
          </cell>
          <cell r="F8">
            <v>249</v>
          </cell>
          <cell r="G8">
            <v>21</v>
          </cell>
          <cell r="H8">
            <v>8</v>
          </cell>
          <cell r="I8">
            <v>0</v>
          </cell>
          <cell r="J8">
            <v>39</v>
          </cell>
          <cell r="K8">
            <v>994</v>
          </cell>
        </row>
        <row r="9">
          <cell r="C9">
            <v>39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1</v>
          </cell>
          <cell r="K9">
            <v>37</v>
          </cell>
        </row>
        <row r="10">
          <cell r="C10">
            <v>332</v>
          </cell>
          <cell r="D10">
            <v>286</v>
          </cell>
          <cell r="E10">
            <v>0</v>
          </cell>
          <cell r="F10">
            <v>11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35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12425</v>
          </cell>
          <cell r="D13">
            <v>3680</v>
          </cell>
          <cell r="E13">
            <v>2109</v>
          </cell>
          <cell r="F13">
            <v>321</v>
          </cell>
          <cell r="G13">
            <v>667</v>
          </cell>
          <cell r="H13">
            <v>2491</v>
          </cell>
          <cell r="I13">
            <v>0</v>
          </cell>
          <cell r="J13">
            <v>807</v>
          </cell>
          <cell r="K13">
            <v>2350</v>
          </cell>
        </row>
        <row r="14">
          <cell r="C14">
            <v>10474</v>
          </cell>
          <cell r="D14">
            <v>2965</v>
          </cell>
          <cell r="E14">
            <v>1967</v>
          </cell>
          <cell r="F14">
            <v>302</v>
          </cell>
          <cell r="G14">
            <v>653</v>
          </cell>
          <cell r="H14">
            <v>1690</v>
          </cell>
          <cell r="I14">
            <v>0</v>
          </cell>
          <cell r="J14">
            <v>761</v>
          </cell>
          <cell r="K14">
            <v>2136</v>
          </cell>
        </row>
        <row r="15">
          <cell r="C15">
            <v>1366</v>
          </cell>
          <cell r="D15">
            <v>420</v>
          </cell>
          <cell r="E15">
            <v>28</v>
          </cell>
          <cell r="F15">
            <v>19</v>
          </cell>
          <cell r="G15">
            <v>3</v>
          </cell>
          <cell r="H15">
            <v>779</v>
          </cell>
          <cell r="I15">
            <v>0</v>
          </cell>
          <cell r="J15">
            <v>46</v>
          </cell>
          <cell r="K15">
            <v>71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585</v>
          </cell>
          <cell r="D17">
            <v>295</v>
          </cell>
          <cell r="E17">
            <v>114</v>
          </cell>
          <cell r="F17">
            <v>0</v>
          </cell>
          <cell r="G17">
            <v>11</v>
          </cell>
          <cell r="H17">
            <v>22</v>
          </cell>
          <cell r="I17">
            <v>0</v>
          </cell>
          <cell r="J17">
            <v>0</v>
          </cell>
          <cell r="K17">
            <v>143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7748</v>
          </cell>
          <cell r="D19">
            <v>751</v>
          </cell>
          <cell r="E19">
            <v>449</v>
          </cell>
          <cell r="F19">
            <v>52</v>
          </cell>
          <cell r="G19">
            <v>609</v>
          </cell>
          <cell r="H19">
            <v>2535</v>
          </cell>
          <cell r="I19">
            <v>0</v>
          </cell>
          <cell r="J19">
            <v>695</v>
          </cell>
          <cell r="K19">
            <v>2657</v>
          </cell>
        </row>
        <row r="20">
          <cell r="C20">
            <v>1776</v>
          </cell>
          <cell r="D20">
            <v>13</v>
          </cell>
          <cell r="E20">
            <v>233</v>
          </cell>
          <cell r="F20">
            <v>3</v>
          </cell>
          <cell r="G20">
            <v>19</v>
          </cell>
          <cell r="H20">
            <v>918</v>
          </cell>
          <cell r="I20">
            <v>0</v>
          </cell>
          <cell r="J20">
            <v>344</v>
          </cell>
          <cell r="K20">
            <v>246</v>
          </cell>
        </row>
        <row r="21">
          <cell r="C21">
            <v>3227</v>
          </cell>
          <cell r="D21">
            <v>451</v>
          </cell>
          <cell r="E21">
            <v>131</v>
          </cell>
          <cell r="F21">
            <v>42</v>
          </cell>
          <cell r="G21">
            <v>198</v>
          </cell>
          <cell r="H21">
            <v>940</v>
          </cell>
          <cell r="I21">
            <v>0</v>
          </cell>
          <cell r="J21">
            <v>203</v>
          </cell>
          <cell r="K21">
            <v>1262</v>
          </cell>
        </row>
        <row r="22">
          <cell r="C22">
            <v>367</v>
          </cell>
          <cell r="D22">
            <v>205</v>
          </cell>
          <cell r="E22">
            <v>7</v>
          </cell>
          <cell r="F22">
            <v>0</v>
          </cell>
          <cell r="G22">
            <v>6</v>
          </cell>
          <cell r="H22">
            <v>53</v>
          </cell>
          <cell r="I22">
            <v>0</v>
          </cell>
          <cell r="J22">
            <v>0</v>
          </cell>
          <cell r="K22">
            <v>96</v>
          </cell>
        </row>
        <row r="23">
          <cell r="C23">
            <v>727</v>
          </cell>
          <cell r="D23">
            <v>45</v>
          </cell>
          <cell r="E23">
            <v>0</v>
          </cell>
          <cell r="F23">
            <v>0</v>
          </cell>
          <cell r="G23">
            <v>246</v>
          </cell>
          <cell r="H23">
            <v>0</v>
          </cell>
          <cell r="I23">
            <v>0</v>
          </cell>
          <cell r="J23">
            <v>0</v>
          </cell>
          <cell r="K23">
            <v>436</v>
          </cell>
        </row>
        <row r="24">
          <cell r="C24">
            <v>1651</v>
          </cell>
          <cell r="D24">
            <v>37</v>
          </cell>
          <cell r="E24">
            <v>78</v>
          </cell>
          <cell r="F24">
            <v>7</v>
          </cell>
          <cell r="G24">
            <v>140</v>
          </cell>
          <cell r="H24">
            <v>624</v>
          </cell>
          <cell r="I24">
            <v>0</v>
          </cell>
          <cell r="J24">
            <v>148</v>
          </cell>
          <cell r="K24">
            <v>617</v>
          </cell>
        </row>
        <row r="25">
          <cell r="C25">
            <v>306984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306984</v>
          </cell>
        </row>
      </sheetData>
      <sheetData sheetId="2">
        <row r="6">
          <cell r="C6">
            <v>0</v>
          </cell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-3470</v>
          </cell>
          <cell r="D12">
            <v>175</v>
          </cell>
          <cell r="E12">
            <v>-56</v>
          </cell>
          <cell r="F12">
            <v>-2</v>
          </cell>
          <cell r="G12">
            <v>0</v>
          </cell>
          <cell r="H12">
            <v>0</v>
          </cell>
          <cell r="I12">
            <v>-120</v>
          </cell>
          <cell r="J12">
            <v>0</v>
          </cell>
          <cell r="K12">
            <v>-3467</v>
          </cell>
        </row>
        <row r="13">
          <cell r="C13">
            <v>-4485</v>
          </cell>
          <cell r="D13">
            <v>175</v>
          </cell>
          <cell r="E13">
            <v>-56</v>
          </cell>
          <cell r="F13">
            <v>-2</v>
          </cell>
          <cell r="G13">
            <v>0</v>
          </cell>
          <cell r="H13">
            <v>0</v>
          </cell>
          <cell r="I13">
            <v>-120</v>
          </cell>
          <cell r="J13">
            <v>0</v>
          </cell>
          <cell r="K13">
            <v>-4482</v>
          </cell>
        </row>
        <row r="14">
          <cell r="C14">
            <v>1366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1366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-351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-351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3628</v>
          </cell>
          <cell r="D18">
            <v>-147</v>
          </cell>
          <cell r="E18">
            <v>29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632</v>
          </cell>
          <cell r="K18">
            <v>3114</v>
          </cell>
        </row>
        <row r="19">
          <cell r="C19">
            <v>1678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1678</v>
          </cell>
        </row>
        <row r="20">
          <cell r="C20">
            <v>1311</v>
          </cell>
          <cell r="D20">
            <v>-147</v>
          </cell>
          <cell r="E20">
            <v>29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1429</v>
          </cell>
        </row>
        <row r="21">
          <cell r="C21">
            <v>367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367</v>
          </cell>
        </row>
        <row r="22">
          <cell r="C22">
            <v>-360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-360</v>
          </cell>
        </row>
        <row r="23">
          <cell r="C23">
            <v>632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632</v>
          </cell>
          <cell r="K23">
            <v>0</v>
          </cell>
        </row>
        <row r="24">
          <cell r="C24">
            <v>-158</v>
          </cell>
          <cell r="D24">
            <v>-28</v>
          </cell>
          <cell r="E24">
            <v>27</v>
          </cell>
          <cell r="F24">
            <v>2</v>
          </cell>
          <cell r="G24">
            <v>0</v>
          </cell>
          <cell r="H24">
            <v>0</v>
          </cell>
          <cell r="I24">
            <v>120</v>
          </cell>
          <cell r="J24">
            <v>-632</v>
          </cell>
          <cell r="K24">
            <v>353</v>
          </cell>
        </row>
      </sheetData>
      <sheetData sheetId="3">
        <row r="7">
          <cell r="F7">
            <v>1366</v>
          </cell>
          <cell r="I7">
            <v>5.5690984047320304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4"/>
    </sheetNames>
    <sheetDataSet>
      <sheetData sheetId="0">
        <row r="6">
          <cell r="C6">
            <v>157079</v>
          </cell>
          <cell r="D6">
            <v>0</v>
          </cell>
          <cell r="E6">
            <v>157079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3709</v>
          </cell>
          <cell r="D7">
            <v>0</v>
          </cell>
          <cell r="E7">
            <v>3709</v>
          </cell>
          <cell r="F7">
            <v>988</v>
          </cell>
          <cell r="G7">
            <v>2713</v>
          </cell>
          <cell r="H7">
            <v>0</v>
          </cell>
          <cell r="I7">
            <v>8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3709</v>
          </cell>
          <cell r="D14">
            <v>0</v>
          </cell>
          <cell r="E14">
            <v>3709</v>
          </cell>
          <cell r="F14">
            <v>988</v>
          </cell>
          <cell r="G14">
            <v>2713</v>
          </cell>
          <cell r="H14">
            <v>0</v>
          </cell>
          <cell r="I14">
            <v>8</v>
          </cell>
        </row>
        <row r="15">
          <cell r="C15">
            <v>3367</v>
          </cell>
          <cell r="D15">
            <v>0</v>
          </cell>
          <cell r="E15">
            <v>3367</v>
          </cell>
          <cell r="F15">
            <v>848</v>
          </cell>
          <cell r="G15">
            <v>2511</v>
          </cell>
          <cell r="H15">
            <v>0</v>
          </cell>
          <cell r="I15">
            <v>8</v>
          </cell>
        </row>
        <row r="16">
          <cell r="C16">
            <v>342</v>
          </cell>
          <cell r="D16">
            <v>0</v>
          </cell>
          <cell r="E16">
            <v>342</v>
          </cell>
          <cell r="F16">
            <v>140</v>
          </cell>
          <cell r="G16">
            <v>202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5908</v>
          </cell>
          <cell r="D20">
            <v>0</v>
          </cell>
          <cell r="E20">
            <v>5908</v>
          </cell>
          <cell r="F20">
            <v>2454</v>
          </cell>
          <cell r="G20">
            <v>3454</v>
          </cell>
          <cell r="H20">
            <v>0</v>
          </cell>
          <cell r="I20">
            <v>0</v>
          </cell>
        </row>
        <row r="21">
          <cell r="C21">
            <v>2353</v>
          </cell>
          <cell r="D21">
            <v>0</v>
          </cell>
          <cell r="E21">
            <v>2353</v>
          </cell>
          <cell r="F21">
            <v>1281</v>
          </cell>
          <cell r="G21">
            <v>1072</v>
          </cell>
          <cell r="H21">
            <v>0</v>
          </cell>
          <cell r="I21">
            <v>0</v>
          </cell>
        </row>
        <row r="22">
          <cell r="C22">
            <v>2244</v>
          </cell>
          <cell r="D22">
            <v>0</v>
          </cell>
          <cell r="E22">
            <v>2244</v>
          </cell>
          <cell r="F22">
            <v>559</v>
          </cell>
          <cell r="G22">
            <v>1685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1311</v>
          </cell>
          <cell r="D25">
            <v>0</v>
          </cell>
          <cell r="E25">
            <v>1311</v>
          </cell>
          <cell r="F25">
            <v>614</v>
          </cell>
          <cell r="G25">
            <v>697</v>
          </cell>
          <cell r="H25">
            <v>0</v>
          </cell>
          <cell r="I25">
            <v>0</v>
          </cell>
        </row>
        <row r="26">
          <cell r="C26">
            <v>147462</v>
          </cell>
          <cell r="D26">
            <v>0</v>
          </cell>
          <cell r="E26">
            <v>147462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157079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157079</v>
          </cell>
        </row>
        <row r="6">
          <cell r="C6">
            <v>3709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3709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3709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3709</v>
          </cell>
        </row>
        <row r="14">
          <cell r="C14">
            <v>3367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3367</v>
          </cell>
        </row>
        <row r="15">
          <cell r="C15">
            <v>342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342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5908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5908</v>
          </cell>
        </row>
        <row r="20">
          <cell r="C20">
            <v>2353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2353</v>
          </cell>
        </row>
        <row r="21">
          <cell r="C21">
            <v>2244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2244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1311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1311</v>
          </cell>
        </row>
        <row r="25">
          <cell r="C25">
            <v>147462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147462</v>
          </cell>
        </row>
      </sheetData>
      <sheetData sheetId="2">
        <row r="7">
          <cell r="C7">
            <v>3709</v>
          </cell>
          <cell r="D7">
            <v>0</v>
          </cell>
          <cell r="E7">
            <v>3709</v>
          </cell>
          <cell r="F7">
            <v>342</v>
          </cell>
          <cell r="G7">
            <v>0</v>
          </cell>
          <cell r="H7">
            <v>153370</v>
          </cell>
          <cell r="I7">
            <v>2.1435074071008855</v>
          </cell>
        </row>
        <row r="8">
          <cell r="C8">
            <v>2120</v>
          </cell>
          <cell r="D8">
            <v>0</v>
          </cell>
          <cell r="E8">
            <v>2120</v>
          </cell>
          <cell r="F8">
            <v>0</v>
          </cell>
          <cell r="G8">
            <v>0</v>
          </cell>
          <cell r="H8">
            <v>23563</v>
          </cell>
          <cell r="I8">
            <v>8.3000000000000007</v>
          </cell>
        </row>
        <row r="9">
          <cell r="C9">
            <v>1247</v>
          </cell>
          <cell r="D9">
            <v>0</v>
          </cell>
          <cell r="E9">
            <v>1247</v>
          </cell>
          <cell r="F9">
            <v>0</v>
          </cell>
          <cell r="G9">
            <v>0</v>
          </cell>
          <cell r="H9">
            <v>21357</v>
          </cell>
          <cell r="I9">
            <v>5.5</v>
          </cell>
        </row>
        <row r="10">
          <cell r="C10">
            <v>342</v>
          </cell>
          <cell r="D10">
            <v>0</v>
          </cell>
          <cell r="E10">
            <v>342</v>
          </cell>
          <cell r="F10">
            <v>342</v>
          </cell>
          <cell r="G10">
            <v>0</v>
          </cell>
          <cell r="H10">
            <v>108450</v>
          </cell>
          <cell r="I1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4"/>
    </sheetNames>
    <sheetDataSet>
      <sheetData sheetId="0">
        <row r="6">
          <cell r="C6">
            <v>86195</v>
          </cell>
          <cell r="D6">
            <v>0</v>
          </cell>
          <cell r="E6">
            <v>86195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5480</v>
          </cell>
          <cell r="D7">
            <v>0</v>
          </cell>
          <cell r="E7">
            <v>5480</v>
          </cell>
          <cell r="F7">
            <v>0</v>
          </cell>
          <cell r="G7">
            <v>2750</v>
          </cell>
          <cell r="H7">
            <v>752</v>
          </cell>
          <cell r="I7">
            <v>1978</v>
          </cell>
        </row>
        <row r="8">
          <cell r="C8">
            <v>4132</v>
          </cell>
          <cell r="D8">
            <v>0</v>
          </cell>
          <cell r="E8">
            <v>4132</v>
          </cell>
          <cell r="F8">
            <v>0</v>
          </cell>
          <cell r="G8">
            <v>2712</v>
          </cell>
          <cell r="H8">
            <v>35</v>
          </cell>
          <cell r="I8">
            <v>1385</v>
          </cell>
        </row>
        <row r="9">
          <cell r="C9">
            <v>3784</v>
          </cell>
          <cell r="D9">
            <v>0</v>
          </cell>
          <cell r="E9">
            <v>3784</v>
          </cell>
          <cell r="F9">
            <v>0</v>
          </cell>
          <cell r="G9">
            <v>2565</v>
          </cell>
          <cell r="H9">
            <v>17</v>
          </cell>
          <cell r="I9">
            <v>1202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348</v>
          </cell>
          <cell r="D11">
            <v>0</v>
          </cell>
          <cell r="E11">
            <v>348</v>
          </cell>
          <cell r="F11">
            <v>0</v>
          </cell>
          <cell r="G11">
            <v>147</v>
          </cell>
          <cell r="H11">
            <v>18</v>
          </cell>
          <cell r="I11">
            <v>183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1348</v>
          </cell>
          <cell r="D14">
            <v>0</v>
          </cell>
          <cell r="E14">
            <v>1348</v>
          </cell>
          <cell r="F14">
            <v>0</v>
          </cell>
          <cell r="G14">
            <v>38</v>
          </cell>
          <cell r="H14">
            <v>717</v>
          </cell>
          <cell r="I14">
            <v>593</v>
          </cell>
        </row>
        <row r="15">
          <cell r="C15">
            <v>899</v>
          </cell>
          <cell r="D15">
            <v>0</v>
          </cell>
          <cell r="E15">
            <v>899</v>
          </cell>
          <cell r="F15">
            <v>0</v>
          </cell>
          <cell r="G15">
            <v>38</v>
          </cell>
          <cell r="H15">
            <v>491</v>
          </cell>
          <cell r="I15">
            <v>370</v>
          </cell>
        </row>
        <row r="16">
          <cell r="C16">
            <v>219</v>
          </cell>
          <cell r="D16">
            <v>0</v>
          </cell>
          <cell r="E16">
            <v>219</v>
          </cell>
          <cell r="F16">
            <v>0</v>
          </cell>
          <cell r="G16">
            <v>0</v>
          </cell>
          <cell r="H16">
            <v>108</v>
          </cell>
          <cell r="I16">
            <v>111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230</v>
          </cell>
          <cell r="D18">
            <v>0</v>
          </cell>
          <cell r="E18">
            <v>230</v>
          </cell>
          <cell r="F18">
            <v>0</v>
          </cell>
          <cell r="G18">
            <v>0</v>
          </cell>
          <cell r="H18">
            <v>118</v>
          </cell>
          <cell r="I18">
            <v>112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1387</v>
          </cell>
          <cell r="D20">
            <v>0</v>
          </cell>
          <cell r="E20">
            <v>1387</v>
          </cell>
          <cell r="F20">
            <v>0</v>
          </cell>
          <cell r="G20">
            <v>409</v>
          </cell>
          <cell r="H20">
            <v>978</v>
          </cell>
          <cell r="I20">
            <v>0</v>
          </cell>
        </row>
        <row r="21">
          <cell r="C21">
            <v>409</v>
          </cell>
          <cell r="D21">
            <v>0</v>
          </cell>
          <cell r="E21">
            <v>409</v>
          </cell>
          <cell r="F21">
            <v>0</v>
          </cell>
          <cell r="G21">
            <v>0</v>
          </cell>
          <cell r="H21">
            <v>409</v>
          </cell>
          <cell r="I21">
            <v>0</v>
          </cell>
        </row>
        <row r="22">
          <cell r="C22">
            <v>280</v>
          </cell>
          <cell r="D22">
            <v>0</v>
          </cell>
          <cell r="E22">
            <v>280</v>
          </cell>
          <cell r="F22">
            <v>0</v>
          </cell>
          <cell r="G22">
            <v>20</v>
          </cell>
          <cell r="H22">
            <v>260</v>
          </cell>
          <cell r="I22">
            <v>0</v>
          </cell>
        </row>
        <row r="23">
          <cell r="C23">
            <v>426</v>
          </cell>
          <cell r="D23">
            <v>0</v>
          </cell>
          <cell r="E23">
            <v>426</v>
          </cell>
          <cell r="F23">
            <v>0</v>
          </cell>
          <cell r="G23">
            <v>273</v>
          </cell>
          <cell r="H23">
            <v>153</v>
          </cell>
          <cell r="I23">
            <v>0</v>
          </cell>
        </row>
        <row r="24">
          <cell r="C24">
            <v>85</v>
          </cell>
          <cell r="D24">
            <v>0</v>
          </cell>
          <cell r="E24">
            <v>85</v>
          </cell>
          <cell r="F24">
            <v>0</v>
          </cell>
          <cell r="G24">
            <v>69</v>
          </cell>
          <cell r="H24">
            <v>16</v>
          </cell>
          <cell r="I24">
            <v>0</v>
          </cell>
        </row>
        <row r="25">
          <cell r="C25">
            <v>187</v>
          </cell>
          <cell r="D25">
            <v>0</v>
          </cell>
          <cell r="E25">
            <v>187</v>
          </cell>
          <cell r="F25">
            <v>0</v>
          </cell>
          <cell r="G25">
            <v>47</v>
          </cell>
          <cell r="H25">
            <v>140</v>
          </cell>
          <cell r="I25">
            <v>0</v>
          </cell>
        </row>
        <row r="26">
          <cell r="C26">
            <v>79328</v>
          </cell>
          <cell r="D26">
            <v>0</v>
          </cell>
          <cell r="E26">
            <v>79328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86195</v>
          </cell>
          <cell r="D5">
            <v>0</v>
          </cell>
          <cell r="E5">
            <v>0</v>
          </cell>
          <cell r="F5">
            <v>137</v>
          </cell>
          <cell r="G5">
            <v>83</v>
          </cell>
          <cell r="H5">
            <v>0</v>
          </cell>
          <cell r="I5">
            <v>0</v>
          </cell>
          <cell r="J5">
            <v>0</v>
          </cell>
          <cell r="K5">
            <v>85975</v>
          </cell>
        </row>
        <row r="6">
          <cell r="C6">
            <v>5480</v>
          </cell>
          <cell r="D6">
            <v>0</v>
          </cell>
          <cell r="E6">
            <v>0</v>
          </cell>
          <cell r="F6">
            <v>124</v>
          </cell>
          <cell r="G6">
            <v>83</v>
          </cell>
          <cell r="H6">
            <v>0</v>
          </cell>
          <cell r="I6">
            <v>0</v>
          </cell>
          <cell r="J6">
            <v>0</v>
          </cell>
          <cell r="K6">
            <v>5273</v>
          </cell>
        </row>
        <row r="7">
          <cell r="C7">
            <v>4132</v>
          </cell>
          <cell r="D7">
            <v>0</v>
          </cell>
          <cell r="E7">
            <v>0</v>
          </cell>
          <cell r="F7">
            <v>51</v>
          </cell>
          <cell r="G7">
            <v>74</v>
          </cell>
          <cell r="H7">
            <v>0</v>
          </cell>
          <cell r="I7">
            <v>0</v>
          </cell>
          <cell r="J7">
            <v>0</v>
          </cell>
          <cell r="K7">
            <v>4007</v>
          </cell>
        </row>
        <row r="8">
          <cell r="C8">
            <v>3784</v>
          </cell>
          <cell r="D8">
            <v>0</v>
          </cell>
          <cell r="E8">
            <v>0</v>
          </cell>
          <cell r="F8">
            <v>51</v>
          </cell>
          <cell r="G8">
            <v>74</v>
          </cell>
          <cell r="H8">
            <v>0</v>
          </cell>
          <cell r="I8">
            <v>0</v>
          </cell>
          <cell r="J8">
            <v>0</v>
          </cell>
          <cell r="K8">
            <v>3659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348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348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1348</v>
          </cell>
          <cell r="D13">
            <v>0</v>
          </cell>
          <cell r="E13">
            <v>0</v>
          </cell>
          <cell r="F13">
            <v>73</v>
          </cell>
          <cell r="G13">
            <v>9</v>
          </cell>
          <cell r="H13">
            <v>0</v>
          </cell>
          <cell r="I13">
            <v>0</v>
          </cell>
          <cell r="J13">
            <v>0</v>
          </cell>
          <cell r="K13">
            <v>1266</v>
          </cell>
        </row>
        <row r="14">
          <cell r="C14">
            <v>899</v>
          </cell>
          <cell r="D14">
            <v>0</v>
          </cell>
          <cell r="E14">
            <v>0</v>
          </cell>
          <cell r="F14">
            <v>73</v>
          </cell>
          <cell r="G14">
            <v>9</v>
          </cell>
          <cell r="H14">
            <v>0</v>
          </cell>
          <cell r="I14">
            <v>0</v>
          </cell>
          <cell r="J14">
            <v>0</v>
          </cell>
          <cell r="K14">
            <v>817</v>
          </cell>
        </row>
        <row r="15">
          <cell r="C15">
            <v>219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219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230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230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1387</v>
          </cell>
          <cell r="D19">
            <v>0</v>
          </cell>
          <cell r="E19">
            <v>0</v>
          </cell>
          <cell r="F19">
            <v>13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1374</v>
          </cell>
        </row>
        <row r="20">
          <cell r="C20">
            <v>409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408</v>
          </cell>
        </row>
        <row r="21">
          <cell r="C21">
            <v>280</v>
          </cell>
          <cell r="D21">
            <v>0</v>
          </cell>
          <cell r="E21">
            <v>0</v>
          </cell>
          <cell r="F21">
            <v>12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268</v>
          </cell>
        </row>
        <row r="22">
          <cell r="C22">
            <v>426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426</v>
          </cell>
        </row>
        <row r="23">
          <cell r="C23">
            <v>85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85</v>
          </cell>
        </row>
        <row r="24">
          <cell r="C24">
            <v>187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187</v>
          </cell>
        </row>
        <row r="25">
          <cell r="C25">
            <v>79328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79328</v>
          </cell>
        </row>
      </sheetData>
      <sheetData sheetId="2">
        <row r="7">
          <cell r="C7">
            <v>5480</v>
          </cell>
          <cell r="D7">
            <v>4132</v>
          </cell>
          <cell r="E7">
            <v>1348</v>
          </cell>
          <cell r="F7">
            <v>0</v>
          </cell>
          <cell r="G7">
            <v>0</v>
          </cell>
          <cell r="H7">
            <v>80715</v>
          </cell>
          <cell r="I7">
            <v>6.3576773594756073</v>
          </cell>
        </row>
        <row r="8">
          <cell r="C8">
            <v>28</v>
          </cell>
          <cell r="D8">
            <v>0</v>
          </cell>
          <cell r="E8">
            <v>28</v>
          </cell>
          <cell r="F8">
            <v>0</v>
          </cell>
          <cell r="G8">
            <v>0</v>
          </cell>
          <cell r="H8">
            <v>12072</v>
          </cell>
          <cell r="I8">
            <v>0.2</v>
          </cell>
        </row>
        <row r="9">
          <cell r="C9">
            <v>4309</v>
          </cell>
          <cell r="D9">
            <v>3559</v>
          </cell>
          <cell r="E9">
            <v>750</v>
          </cell>
          <cell r="F9">
            <v>0</v>
          </cell>
          <cell r="G9">
            <v>0</v>
          </cell>
          <cell r="H9">
            <v>13263</v>
          </cell>
          <cell r="I9">
            <v>24.5</v>
          </cell>
        </row>
        <row r="10">
          <cell r="C10">
            <v>1136</v>
          </cell>
          <cell r="D10">
            <v>573</v>
          </cell>
          <cell r="E10">
            <v>563</v>
          </cell>
          <cell r="F10">
            <v>0</v>
          </cell>
          <cell r="G10">
            <v>0</v>
          </cell>
          <cell r="H10">
            <v>15336</v>
          </cell>
          <cell r="I10">
            <v>6.9</v>
          </cell>
        </row>
        <row r="11">
          <cell r="C11">
            <v>7</v>
          </cell>
          <cell r="D11">
            <v>0</v>
          </cell>
          <cell r="E11">
            <v>7</v>
          </cell>
          <cell r="F11">
            <v>0</v>
          </cell>
          <cell r="G11">
            <v>0</v>
          </cell>
          <cell r="H11">
            <v>14394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25650</v>
          </cell>
          <cell r="I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165320</v>
          </cell>
          <cell r="D6">
            <v>0</v>
          </cell>
          <cell r="E6">
            <v>165320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3763</v>
          </cell>
          <cell r="D7">
            <v>-652</v>
          </cell>
          <cell r="E7">
            <v>3111</v>
          </cell>
          <cell r="F7">
            <v>1053</v>
          </cell>
          <cell r="G7">
            <v>1893</v>
          </cell>
          <cell r="H7">
            <v>103</v>
          </cell>
          <cell r="I7">
            <v>62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3763</v>
          </cell>
          <cell r="D14">
            <v>-652</v>
          </cell>
          <cell r="E14">
            <v>3111</v>
          </cell>
          <cell r="F14">
            <v>1053</v>
          </cell>
          <cell r="G14">
            <v>1893</v>
          </cell>
          <cell r="H14">
            <v>103</v>
          </cell>
          <cell r="I14">
            <v>62</v>
          </cell>
        </row>
        <row r="15">
          <cell r="C15">
            <v>3534</v>
          </cell>
          <cell r="D15">
            <v>-652</v>
          </cell>
          <cell r="E15">
            <v>2882</v>
          </cell>
          <cell r="F15">
            <v>1014</v>
          </cell>
          <cell r="G15">
            <v>1719</v>
          </cell>
          <cell r="H15">
            <v>102</v>
          </cell>
          <cell r="I15">
            <v>47</v>
          </cell>
        </row>
        <row r="16">
          <cell r="C16">
            <v>229</v>
          </cell>
          <cell r="D16">
            <v>0</v>
          </cell>
          <cell r="E16">
            <v>229</v>
          </cell>
          <cell r="F16">
            <v>39</v>
          </cell>
          <cell r="G16">
            <v>174</v>
          </cell>
          <cell r="H16">
            <v>1</v>
          </cell>
          <cell r="I16">
            <v>15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7808</v>
          </cell>
          <cell r="D20">
            <v>0</v>
          </cell>
          <cell r="E20">
            <v>7808</v>
          </cell>
          <cell r="F20">
            <v>6057</v>
          </cell>
          <cell r="G20">
            <v>1708</v>
          </cell>
          <cell r="H20">
            <v>43</v>
          </cell>
          <cell r="I20">
            <v>0</v>
          </cell>
        </row>
        <row r="21">
          <cell r="C21">
            <v>252</v>
          </cell>
          <cell r="D21">
            <v>0</v>
          </cell>
          <cell r="E21">
            <v>252</v>
          </cell>
          <cell r="F21">
            <v>99</v>
          </cell>
          <cell r="G21">
            <v>113</v>
          </cell>
          <cell r="H21">
            <v>40</v>
          </cell>
          <cell r="I21">
            <v>0</v>
          </cell>
        </row>
        <row r="22">
          <cell r="C22">
            <v>1700</v>
          </cell>
          <cell r="D22">
            <v>0</v>
          </cell>
          <cell r="E22">
            <v>1700</v>
          </cell>
          <cell r="F22">
            <v>393</v>
          </cell>
          <cell r="G22">
            <v>1304</v>
          </cell>
          <cell r="H22">
            <v>3</v>
          </cell>
          <cell r="I22">
            <v>0</v>
          </cell>
        </row>
        <row r="23">
          <cell r="C23">
            <v>21</v>
          </cell>
          <cell r="D23">
            <v>0</v>
          </cell>
          <cell r="E23">
            <v>21</v>
          </cell>
          <cell r="F23">
            <v>0</v>
          </cell>
          <cell r="G23">
            <v>21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5835</v>
          </cell>
          <cell r="D25">
            <v>0</v>
          </cell>
          <cell r="E25">
            <v>5835</v>
          </cell>
          <cell r="F25">
            <v>5565</v>
          </cell>
          <cell r="G25">
            <v>270</v>
          </cell>
          <cell r="H25">
            <v>0</v>
          </cell>
          <cell r="I25">
            <v>0</v>
          </cell>
        </row>
        <row r="26">
          <cell r="C26">
            <v>153749</v>
          </cell>
          <cell r="D26">
            <v>652</v>
          </cell>
          <cell r="E26">
            <v>154401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165320</v>
          </cell>
          <cell r="D5">
            <v>7110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158210</v>
          </cell>
        </row>
        <row r="6">
          <cell r="C6">
            <v>3111</v>
          </cell>
          <cell r="D6">
            <v>1053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2058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3111</v>
          </cell>
          <cell r="D13">
            <v>1053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2058</v>
          </cell>
        </row>
        <row r="14">
          <cell r="C14">
            <v>2882</v>
          </cell>
          <cell r="D14">
            <v>1014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1868</v>
          </cell>
        </row>
        <row r="15">
          <cell r="C15">
            <v>229</v>
          </cell>
          <cell r="D15">
            <v>39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190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7808</v>
          </cell>
          <cell r="D19">
            <v>6057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1751</v>
          </cell>
        </row>
        <row r="20">
          <cell r="C20">
            <v>252</v>
          </cell>
          <cell r="D20">
            <v>99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153</v>
          </cell>
        </row>
        <row r="21">
          <cell r="C21">
            <v>1700</v>
          </cell>
          <cell r="D21">
            <v>393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1307</v>
          </cell>
        </row>
        <row r="22">
          <cell r="C22">
            <v>21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5835</v>
          </cell>
          <cell r="D24">
            <v>5565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270</v>
          </cell>
        </row>
        <row r="25">
          <cell r="C25">
            <v>154401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154401</v>
          </cell>
        </row>
      </sheetData>
      <sheetData sheetId="2">
        <row r="6">
          <cell r="C6">
            <v>0</v>
          </cell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-652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-652</v>
          </cell>
        </row>
        <row r="13">
          <cell r="C13">
            <v>-652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-652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652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652</v>
          </cell>
        </row>
      </sheetData>
      <sheetData sheetId="3">
        <row r="7">
          <cell r="F7">
            <v>229</v>
          </cell>
          <cell r="I7">
            <v>1.7438906363416404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4"/>
    </sheetNames>
    <sheetDataSet>
      <sheetData sheetId="0">
        <row r="6">
          <cell r="C6">
            <v>137758</v>
          </cell>
          <cell r="D6">
            <v>0</v>
          </cell>
          <cell r="E6">
            <v>137758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26192</v>
          </cell>
          <cell r="D7">
            <v>0</v>
          </cell>
          <cell r="E7">
            <v>26192</v>
          </cell>
          <cell r="F7">
            <v>16032</v>
          </cell>
          <cell r="G7">
            <v>6661</v>
          </cell>
          <cell r="H7">
            <v>2617</v>
          </cell>
          <cell r="I7">
            <v>882</v>
          </cell>
        </row>
        <row r="8">
          <cell r="C8">
            <v>22048</v>
          </cell>
          <cell r="D8">
            <v>0</v>
          </cell>
          <cell r="E8">
            <v>22048</v>
          </cell>
          <cell r="F8">
            <v>15730</v>
          </cell>
          <cell r="G8">
            <v>5947</v>
          </cell>
          <cell r="H8">
            <v>0</v>
          </cell>
          <cell r="I8">
            <v>371</v>
          </cell>
        </row>
        <row r="9">
          <cell r="C9">
            <v>22048</v>
          </cell>
          <cell r="D9">
            <v>0</v>
          </cell>
          <cell r="E9">
            <v>22048</v>
          </cell>
          <cell r="F9">
            <v>15730</v>
          </cell>
          <cell r="G9">
            <v>5947</v>
          </cell>
          <cell r="H9">
            <v>0</v>
          </cell>
          <cell r="I9">
            <v>371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4144</v>
          </cell>
          <cell r="D14">
            <v>0</v>
          </cell>
          <cell r="E14">
            <v>4144</v>
          </cell>
          <cell r="F14">
            <v>302</v>
          </cell>
          <cell r="G14">
            <v>714</v>
          </cell>
          <cell r="H14">
            <v>2617</v>
          </cell>
          <cell r="I14">
            <v>511</v>
          </cell>
        </row>
        <row r="15">
          <cell r="C15">
            <v>2861</v>
          </cell>
          <cell r="D15">
            <v>0</v>
          </cell>
          <cell r="E15">
            <v>2861</v>
          </cell>
          <cell r="F15">
            <v>290</v>
          </cell>
          <cell r="G15">
            <v>649</v>
          </cell>
          <cell r="H15">
            <v>1438</v>
          </cell>
          <cell r="I15">
            <v>484</v>
          </cell>
        </row>
        <row r="16">
          <cell r="C16">
            <v>1281</v>
          </cell>
          <cell r="D16">
            <v>0</v>
          </cell>
          <cell r="E16">
            <v>1281</v>
          </cell>
          <cell r="F16">
            <v>12</v>
          </cell>
          <cell r="G16">
            <v>65</v>
          </cell>
          <cell r="H16">
            <v>1177</v>
          </cell>
          <cell r="I16">
            <v>27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2</v>
          </cell>
          <cell r="D18">
            <v>0</v>
          </cell>
          <cell r="E18">
            <v>2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3005</v>
          </cell>
          <cell r="D20">
            <v>0</v>
          </cell>
          <cell r="E20">
            <v>3005</v>
          </cell>
          <cell r="F20">
            <v>530</v>
          </cell>
          <cell r="G20">
            <v>1419</v>
          </cell>
          <cell r="H20">
            <v>1056</v>
          </cell>
          <cell r="I20">
            <v>0</v>
          </cell>
        </row>
        <row r="21">
          <cell r="C21">
            <v>603</v>
          </cell>
          <cell r="D21">
            <v>0</v>
          </cell>
          <cell r="E21">
            <v>603</v>
          </cell>
          <cell r="F21">
            <v>26</v>
          </cell>
          <cell r="G21">
            <v>103</v>
          </cell>
          <cell r="H21">
            <v>474</v>
          </cell>
          <cell r="I21">
            <v>0</v>
          </cell>
        </row>
        <row r="22">
          <cell r="C22">
            <v>631</v>
          </cell>
          <cell r="D22">
            <v>0</v>
          </cell>
          <cell r="E22">
            <v>631</v>
          </cell>
          <cell r="F22">
            <v>87</v>
          </cell>
          <cell r="G22">
            <v>131</v>
          </cell>
          <cell r="H22">
            <v>413</v>
          </cell>
          <cell r="I22">
            <v>0</v>
          </cell>
        </row>
        <row r="23">
          <cell r="C23">
            <v>1142</v>
          </cell>
          <cell r="D23">
            <v>0</v>
          </cell>
          <cell r="E23">
            <v>1142</v>
          </cell>
          <cell r="F23">
            <v>249</v>
          </cell>
          <cell r="G23">
            <v>835</v>
          </cell>
          <cell r="H23">
            <v>58</v>
          </cell>
          <cell r="I23">
            <v>0</v>
          </cell>
        </row>
        <row r="24">
          <cell r="C24">
            <v>450</v>
          </cell>
          <cell r="D24">
            <v>0</v>
          </cell>
          <cell r="E24">
            <v>450</v>
          </cell>
          <cell r="F24">
            <v>113</v>
          </cell>
          <cell r="G24">
            <v>295</v>
          </cell>
          <cell r="H24">
            <v>42</v>
          </cell>
          <cell r="I24">
            <v>0</v>
          </cell>
        </row>
        <row r="25">
          <cell r="C25">
            <v>179</v>
          </cell>
          <cell r="D25">
            <v>0</v>
          </cell>
          <cell r="E25">
            <v>179</v>
          </cell>
          <cell r="F25">
            <v>55</v>
          </cell>
          <cell r="G25">
            <v>55</v>
          </cell>
          <cell r="H25">
            <v>69</v>
          </cell>
          <cell r="I25">
            <v>0</v>
          </cell>
        </row>
        <row r="26">
          <cell r="C26">
            <v>108561</v>
          </cell>
          <cell r="D26">
            <v>0</v>
          </cell>
          <cell r="E26">
            <v>108561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137758</v>
          </cell>
          <cell r="D5">
            <v>23433</v>
          </cell>
          <cell r="E5">
            <v>0</v>
          </cell>
          <cell r="F5">
            <v>1258</v>
          </cell>
          <cell r="G5">
            <v>284</v>
          </cell>
          <cell r="H5">
            <v>1693</v>
          </cell>
          <cell r="I5">
            <v>2</v>
          </cell>
          <cell r="J5">
            <v>653</v>
          </cell>
          <cell r="K5">
            <v>110435</v>
          </cell>
        </row>
        <row r="6">
          <cell r="C6">
            <v>26192</v>
          </cell>
          <cell r="D6">
            <v>21691</v>
          </cell>
          <cell r="E6">
            <v>0</v>
          </cell>
          <cell r="F6">
            <v>1111</v>
          </cell>
          <cell r="G6">
            <v>241</v>
          </cell>
          <cell r="H6">
            <v>1386</v>
          </cell>
          <cell r="I6">
            <v>2</v>
          </cell>
          <cell r="J6">
            <v>201</v>
          </cell>
          <cell r="K6">
            <v>1560</v>
          </cell>
        </row>
        <row r="7">
          <cell r="C7">
            <v>22048</v>
          </cell>
          <cell r="D7">
            <v>20957</v>
          </cell>
          <cell r="E7">
            <v>0</v>
          </cell>
          <cell r="F7">
            <v>901</v>
          </cell>
          <cell r="G7">
            <v>95</v>
          </cell>
          <cell r="H7">
            <v>0</v>
          </cell>
          <cell r="I7">
            <v>2</v>
          </cell>
          <cell r="J7">
            <v>62</v>
          </cell>
          <cell r="K7">
            <v>31</v>
          </cell>
        </row>
        <row r="8">
          <cell r="C8">
            <v>22048</v>
          </cell>
          <cell r="D8">
            <v>20957</v>
          </cell>
          <cell r="E8">
            <v>0</v>
          </cell>
          <cell r="F8">
            <v>901</v>
          </cell>
          <cell r="G8">
            <v>95</v>
          </cell>
          <cell r="H8">
            <v>0</v>
          </cell>
          <cell r="I8">
            <v>2</v>
          </cell>
          <cell r="J8">
            <v>62</v>
          </cell>
          <cell r="K8">
            <v>31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4144</v>
          </cell>
          <cell r="D13">
            <v>734</v>
          </cell>
          <cell r="E13">
            <v>0</v>
          </cell>
          <cell r="F13">
            <v>210</v>
          </cell>
          <cell r="G13">
            <v>146</v>
          </cell>
          <cell r="H13">
            <v>1386</v>
          </cell>
          <cell r="I13">
            <v>0</v>
          </cell>
          <cell r="J13">
            <v>139</v>
          </cell>
          <cell r="K13">
            <v>1529</v>
          </cell>
        </row>
        <row r="14">
          <cell r="C14">
            <v>2861</v>
          </cell>
          <cell r="D14">
            <v>734</v>
          </cell>
          <cell r="E14">
            <v>0</v>
          </cell>
          <cell r="F14">
            <v>210</v>
          </cell>
          <cell r="G14">
            <v>146</v>
          </cell>
          <cell r="H14">
            <v>1384</v>
          </cell>
          <cell r="I14">
            <v>0</v>
          </cell>
          <cell r="J14">
            <v>139</v>
          </cell>
          <cell r="K14">
            <v>248</v>
          </cell>
        </row>
        <row r="15">
          <cell r="C15">
            <v>1281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1281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2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3005</v>
          </cell>
          <cell r="D19">
            <v>1742</v>
          </cell>
          <cell r="E19">
            <v>0</v>
          </cell>
          <cell r="F19">
            <v>147</v>
          </cell>
          <cell r="G19">
            <v>43</v>
          </cell>
          <cell r="H19">
            <v>307</v>
          </cell>
          <cell r="I19">
            <v>0</v>
          </cell>
          <cell r="J19">
            <v>452</v>
          </cell>
          <cell r="K19">
            <v>314</v>
          </cell>
        </row>
        <row r="20">
          <cell r="C20">
            <v>603</v>
          </cell>
          <cell r="D20">
            <v>127</v>
          </cell>
          <cell r="E20">
            <v>0</v>
          </cell>
          <cell r="F20">
            <v>2</v>
          </cell>
          <cell r="G20">
            <v>1</v>
          </cell>
          <cell r="H20">
            <v>168</v>
          </cell>
          <cell r="I20">
            <v>0</v>
          </cell>
          <cell r="J20">
            <v>256</v>
          </cell>
          <cell r="K20">
            <v>49</v>
          </cell>
        </row>
        <row r="21">
          <cell r="C21">
            <v>631</v>
          </cell>
          <cell r="D21">
            <v>183</v>
          </cell>
          <cell r="E21">
            <v>0</v>
          </cell>
          <cell r="F21">
            <v>57</v>
          </cell>
          <cell r="G21">
            <v>14</v>
          </cell>
          <cell r="H21">
            <v>119</v>
          </cell>
          <cell r="I21">
            <v>0</v>
          </cell>
          <cell r="J21">
            <v>125</v>
          </cell>
          <cell r="K21">
            <v>133</v>
          </cell>
        </row>
        <row r="22">
          <cell r="C22">
            <v>1142</v>
          </cell>
          <cell r="D22">
            <v>1017</v>
          </cell>
          <cell r="E22">
            <v>0</v>
          </cell>
          <cell r="F22">
            <v>21</v>
          </cell>
          <cell r="G22">
            <v>0</v>
          </cell>
          <cell r="H22">
            <v>1</v>
          </cell>
          <cell r="I22">
            <v>0</v>
          </cell>
          <cell r="J22">
            <v>45</v>
          </cell>
          <cell r="K22">
            <v>58</v>
          </cell>
        </row>
        <row r="23">
          <cell r="C23">
            <v>450</v>
          </cell>
          <cell r="D23">
            <v>328</v>
          </cell>
          <cell r="E23">
            <v>0</v>
          </cell>
          <cell r="F23">
            <v>57</v>
          </cell>
          <cell r="G23">
            <v>26</v>
          </cell>
          <cell r="H23">
            <v>3</v>
          </cell>
          <cell r="I23">
            <v>0</v>
          </cell>
          <cell r="J23">
            <v>0</v>
          </cell>
          <cell r="K23">
            <v>36</v>
          </cell>
        </row>
        <row r="24">
          <cell r="C24">
            <v>179</v>
          </cell>
          <cell r="D24">
            <v>87</v>
          </cell>
          <cell r="E24">
            <v>0</v>
          </cell>
          <cell r="F24">
            <v>10</v>
          </cell>
          <cell r="G24">
            <v>2</v>
          </cell>
          <cell r="H24">
            <v>16</v>
          </cell>
          <cell r="I24">
            <v>0</v>
          </cell>
          <cell r="J24">
            <v>26</v>
          </cell>
          <cell r="K24">
            <v>38</v>
          </cell>
        </row>
        <row r="25">
          <cell r="C25">
            <v>108561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108561</v>
          </cell>
        </row>
      </sheetData>
      <sheetData sheetId="2">
        <row r="7">
          <cell r="C7">
            <v>26192</v>
          </cell>
          <cell r="D7">
            <v>22048</v>
          </cell>
          <cell r="E7">
            <v>4144</v>
          </cell>
          <cell r="F7">
            <v>1281</v>
          </cell>
          <cell r="G7">
            <v>0</v>
          </cell>
          <cell r="H7">
            <v>111566</v>
          </cell>
          <cell r="I7">
            <v>17.899176570336415</v>
          </cell>
        </row>
        <row r="8">
          <cell r="C8">
            <v>58</v>
          </cell>
          <cell r="D8">
            <v>58</v>
          </cell>
          <cell r="E8">
            <v>0</v>
          </cell>
          <cell r="F8">
            <v>0</v>
          </cell>
          <cell r="G8">
            <v>0</v>
          </cell>
          <cell r="H8">
            <v>4631</v>
          </cell>
          <cell r="I8">
            <v>1.2</v>
          </cell>
        </row>
        <row r="9">
          <cell r="C9">
            <v>2171</v>
          </cell>
          <cell r="D9">
            <v>1938</v>
          </cell>
          <cell r="E9">
            <v>233</v>
          </cell>
          <cell r="F9">
            <v>0</v>
          </cell>
          <cell r="G9">
            <v>0</v>
          </cell>
          <cell r="H9">
            <v>8225</v>
          </cell>
          <cell r="I9">
            <v>20.9</v>
          </cell>
        </row>
        <row r="10">
          <cell r="C10">
            <v>15136</v>
          </cell>
          <cell r="D10">
            <v>13320</v>
          </cell>
          <cell r="E10">
            <v>1816</v>
          </cell>
          <cell r="F10">
            <v>0</v>
          </cell>
          <cell r="G10">
            <v>0</v>
          </cell>
          <cell r="H10">
            <v>30026</v>
          </cell>
          <cell r="I10">
            <v>33.5</v>
          </cell>
        </row>
        <row r="11">
          <cell r="C11">
            <v>2444</v>
          </cell>
          <cell r="D11">
            <v>2210</v>
          </cell>
          <cell r="E11">
            <v>234</v>
          </cell>
          <cell r="F11">
            <v>0</v>
          </cell>
          <cell r="G11">
            <v>0</v>
          </cell>
          <cell r="H11">
            <v>15140</v>
          </cell>
          <cell r="I11">
            <v>13.9</v>
          </cell>
        </row>
        <row r="12">
          <cell r="C12">
            <v>2650</v>
          </cell>
          <cell r="D12">
            <v>2649</v>
          </cell>
          <cell r="E12">
            <v>1</v>
          </cell>
          <cell r="F12">
            <v>0</v>
          </cell>
          <cell r="G12">
            <v>0</v>
          </cell>
          <cell r="H12">
            <v>7687</v>
          </cell>
          <cell r="I12">
            <v>25.6</v>
          </cell>
        </row>
        <row r="13">
          <cell r="C13">
            <v>1597</v>
          </cell>
          <cell r="D13">
            <v>1502</v>
          </cell>
          <cell r="E13">
            <v>95</v>
          </cell>
          <cell r="F13">
            <v>0</v>
          </cell>
          <cell r="G13">
            <v>0</v>
          </cell>
          <cell r="H13">
            <v>13301</v>
          </cell>
          <cell r="I13">
            <v>10.7</v>
          </cell>
        </row>
        <row r="14">
          <cell r="C14">
            <v>2136</v>
          </cell>
          <cell r="D14">
            <v>371</v>
          </cell>
          <cell r="E14">
            <v>1765</v>
          </cell>
          <cell r="F14">
            <v>1281</v>
          </cell>
          <cell r="G14">
            <v>0</v>
          </cell>
          <cell r="H14">
            <v>32556</v>
          </cell>
          <cell r="I14">
            <v>2.5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8">
          <cell r="C8">
            <v>1112948</v>
          </cell>
          <cell r="D8">
            <v>0</v>
          </cell>
          <cell r="E8">
            <v>1112948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583305</v>
          </cell>
          <cell r="D9">
            <v>43404</v>
          </cell>
          <cell r="E9">
            <v>626709</v>
          </cell>
          <cell r="F9">
            <v>79557</v>
          </cell>
          <cell r="G9">
            <v>173474</v>
          </cell>
          <cell r="H9">
            <v>337337</v>
          </cell>
          <cell r="I9">
            <v>36341</v>
          </cell>
        </row>
        <row r="10">
          <cell r="C10">
            <v>393401</v>
          </cell>
          <cell r="D10">
            <v>1763</v>
          </cell>
          <cell r="E10">
            <v>395164</v>
          </cell>
          <cell r="F10">
            <v>78011</v>
          </cell>
          <cell r="G10">
            <v>142239</v>
          </cell>
          <cell r="H10">
            <v>163972</v>
          </cell>
          <cell r="I10">
            <v>10942</v>
          </cell>
        </row>
        <row r="11">
          <cell r="C11">
            <v>214127</v>
          </cell>
          <cell r="D11">
            <v>-3328</v>
          </cell>
          <cell r="E11">
            <v>210799</v>
          </cell>
          <cell r="F11">
            <v>47547</v>
          </cell>
          <cell r="G11">
            <v>74035</v>
          </cell>
          <cell r="H11">
            <v>83257</v>
          </cell>
          <cell r="I11">
            <v>5960</v>
          </cell>
        </row>
        <row r="12">
          <cell r="C12">
            <v>79247</v>
          </cell>
          <cell r="D12">
            <v>10717</v>
          </cell>
          <cell r="E12">
            <v>89964</v>
          </cell>
          <cell r="F12">
            <v>6808</v>
          </cell>
          <cell r="G12">
            <v>30205</v>
          </cell>
          <cell r="H12">
            <v>51049</v>
          </cell>
          <cell r="I12">
            <v>1902</v>
          </cell>
        </row>
        <row r="13">
          <cell r="C13">
            <v>52821</v>
          </cell>
          <cell r="D13">
            <v>-4148</v>
          </cell>
          <cell r="E13">
            <v>48673</v>
          </cell>
          <cell r="F13">
            <v>10470</v>
          </cell>
          <cell r="G13">
            <v>18971</v>
          </cell>
          <cell r="H13">
            <v>18158</v>
          </cell>
          <cell r="I13">
            <v>1074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47206</v>
          </cell>
          <cell r="D15">
            <v>-1478</v>
          </cell>
          <cell r="E15">
            <v>45728</v>
          </cell>
          <cell r="F15">
            <v>13186</v>
          </cell>
          <cell r="G15">
            <v>19028</v>
          </cell>
          <cell r="H15">
            <v>11508</v>
          </cell>
          <cell r="I15">
            <v>2006</v>
          </cell>
        </row>
        <row r="16">
          <cell r="C16">
            <v>189904</v>
          </cell>
          <cell r="D16">
            <v>41641</v>
          </cell>
          <cell r="E16">
            <v>231545</v>
          </cell>
          <cell r="F16">
            <v>1546</v>
          </cell>
          <cell r="G16">
            <v>31235</v>
          </cell>
          <cell r="H16">
            <v>173365</v>
          </cell>
          <cell r="I16">
            <v>25399</v>
          </cell>
        </row>
        <row r="17">
          <cell r="C17">
            <v>70268</v>
          </cell>
          <cell r="D17">
            <v>4443</v>
          </cell>
          <cell r="E17">
            <v>74711</v>
          </cell>
          <cell r="F17">
            <v>1017</v>
          </cell>
          <cell r="G17">
            <v>11349</v>
          </cell>
          <cell r="H17">
            <v>53383</v>
          </cell>
          <cell r="I17">
            <v>8962</v>
          </cell>
        </row>
        <row r="18">
          <cell r="C18">
            <v>34044</v>
          </cell>
          <cell r="D18">
            <v>35662</v>
          </cell>
          <cell r="E18">
            <v>69706</v>
          </cell>
          <cell r="F18">
            <v>157</v>
          </cell>
          <cell r="G18">
            <v>7768</v>
          </cell>
          <cell r="H18">
            <v>49017</v>
          </cell>
          <cell r="I18">
            <v>12764</v>
          </cell>
        </row>
        <row r="19">
          <cell r="C19">
            <v>71375</v>
          </cell>
          <cell r="D19">
            <v>1782</v>
          </cell>
          <cell r="E19">
            <v>73157</v>
          </cell>
          <cell r="F19">
            <v>160</v>
          </cell>
          <cell r="G19">
            <v>6214</v>
          </cell>
          <cell r="H19">
            <v>64651</v>
          </cell>
          <cell r="I19">
            <v>2132</v>
          </cell>
        </row>
        <row r="20">
          <cell r="C20">
            <v>13188</v>
          </cell>
          <cell r="D20">
            <v>151</v>
          </cell>
          <cell r="E20">
            <v>13339</v>
          </cell>
          <cell r="F20">
            <v>212</v>
          </cell>
          <cell r="G20">
            <v>5579</v>
          </cell>
          <cell r="H20">
            <v>6227</v>
          </cell>
          <cell r="I20">
            <v>1321</v>
          </cell>
        </row>
        <row r="21">
          <cell r="C21">
            <v>1029</v>
          </cell>
          <cell r="D21">
            <v>-397</v>
          </cell>
          <cell r="E21">
            <v>632</v>
          </cell>
          <cell r="F21">
            <v>0</v>
          </cell>
          <cell r="G21">
            <v>325</v>
          </cell>
          <cell r="H21">
            <v>87</v>
          </cell>
          <cell r="I21">
            <v>220</v>
          </cell>
        </row>
        <row r="22">
          <cell r="C22">
            <v>53752</v>
          </cell>
          <cell r="D22">
            <v>3558</v>
          </cell>
          <cell r="E22">
            <v>57310</v>
          </cell>
          <cell r="F22">
            <v>2717</v>
          </cell>
          <cell r="G22">
            <v>11742</v>
          </cell>
          <cell r="H22">
            <v>42851</v>
          </cell>
          <cell r="I22">
            <v>0</v>
          </cell>
        </row>
        <row r="23">
          <cell r="C23">
            <v>12940</v>
          </cell>
          <cell r="D23">
            <v>-3120</v>
          </cell>
          <cell r="E23">
            <v>9820</v>
          </cell>
          <cell r="F23">
            <v>66</v>
          </cell>
          <cell r="G23">
            <v>1581</v>
          </cell>
          <cell r="H23">
            <v>8173</v>
          </cell>
          <cell r="I23">
            <v>0</v>
          </cell>
        </row>
        <row r="24">
          <cell r="C24">
            <v>32171</v>
          </cell>
          <cell r="D24">
            <v>1219</v>
          </cell>
          <cell r="E24">
            <v>33390</v>
          </cell>
          <cell r="F24">
            <v>1290</v>
          </cell>
          <cell r="G24">
            <v>6455</v>
          </cell>
          <cell r="H24">
            <v>25645</v>
          </cell>
          <cell r="I24">
            <v>0</v>
          </cell>
        </row>
        <row r="25">
          <cell r="C25">
            <v>5340</v>
          </cell>
          <cell r="D25">
            <v>3655</v>
          </cell>
          <cell r="E25">
            <v>8995</v>
          </cell>
          <cell r="F25">
            <v>924</v>
          </cell>
          <cell r="G25">
            <v>1604</v>
          </cell>
          <cell r="H25">
            <v>6467</v>
          </cell>
          <cell r="I25">
            <v>0</v>
          </cell>
        </row>
        <row r="26">
          <cell r="C26">
            <v>2299</v>
          </cell>
          <cell r="D26">
            <v>2423</v>
          </cell>
          <cell r="E26">
            <v>4722</v>
          </cell>
          <cell r="F26">
            <v>437</v>
          </cell>
          <cell r="G26">
            <v>1731</v>
          </cell>
          <cell r="H26">
            <v>2554</v>
          </cell>
          <cell r="I26">
            <v>0</v>
          </cell>
        </row>
        <row r="27">
          <cell r="C27">
            <v>1002</v>
          </cell>
          <cell r="D27">
            <v>-619</v>
          </cell>
          <cell r="E27">
            <v>383</v>
          </cell>
          <cell r="F27">
            <v>0</v>
          </cell>
          <cell r="G27">
            <v>371</v>
          </cell>
          <cell r="H27">
            <v>12</v>
          </cell>
          <cell r="I27">
            <v>0</v>
          </cell>
        </row>
        <row r="28">
          <cell r="C28">
            <v>475891</v>
          </cell>
          <cell r="D28">
            <v>-46962</v>
          </cell>
          <cell r="E28">
            <v>428929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  <sheetData sheetId="1">
        <row r="5">
          <cell r="C5">
            <v>1112948</v>
          </cell>
          <cell r="D5">
            <v>191083</v>
          </cell>
          <cell r="E5">
            <v>16350</v>
          </cell>
          <cell r="F5">
            <v>276</v>
          </cell>
          <cell r="G5">
            <v>37825</v>
          </cell>
          <cell r="H5">
            <v>380768</v>
          </cell>
          <cell r="I5">
            <v>14220</v>
          </cell>
          <cell r="J5">
            <v>3436</v>
          </cell>
          <cell r="K5">
            <v>468990</v>
          </cell>
        </row>
        <row r="6">
          <cell r="C6">
            <v>626709</v>
          </cell>
          <cell r="D6">
            <v>159757</v>
          </cell>
          <cell r="E6">
            <v>15272</v>
          </cell>
          <cell r="F6">
            <v>252</v>
          </cell>
          <cell r="G6">
            <v>34925</v>
          </cell>
          <cell r="H6">
            <v>376981</v>
          </cell>
          <cell r="I6">
            <v>13086</v>
          </cell>
          <cell r="J6">
            <v>2795</v>
          </cell>
          <cell r="K6">
            <v>23641</v>
          </cell>
        </row>
        <row r="7">
          <cell r="C7">
            <v>395164</v>
          </cell>
          <cell r="D7">
            <v>135074</v>
          </cell>
          <cell r="E7">
            <v>5843</v>
          </cell>
          <cell r="F7">
            <v>1</v>
          </cell>
          <cell r="G7">
            <v>33695</v>
          </cell>
          <cell r="H7">
            <v>210147</v>
          </cell>
          <cell r="I7">
            <v>10364</v>
          </cell>
          <cell r="J7">
            <v>40</v>
          </cell>
          <cell r="K7">
            <v>0</v>
          </cell>
        </row>
        <row r="8">
          <cell r="C8">
            <v>210799</v>
          </cell>
          <cell r="D8">
            <v>101356</v>
          </cell>
          <cell r="E8">
            <v>4890</v>
          </cell>
          <cell r="F8">
            <v>1</v>
          </cell>
          <cell r="G8">
            <v>18887</v>
          </cell>
          <cell r="H8">
            <v>80299</v>
          </cell>
          <cell r="I8">
            <v>5326</v>
          </cell>
          <cell r="J8">
            <v>40</v>
          </cell>
          <cell r="K8">
            <v>0</v>
          </cell>
        </row>
        <row r="9">
          <cell r="C9">
            <v>89964</v>
          </cell>
          <cell r="D9">
            <v>9090</v>
          </cell>
          <cell r="E9">
            <v>157</v>
          </cell>
          <cell r="F9">
            <v>0</v>
          </cell>
          <cell r="G9">
            <v>6931</v>
          </cell>
          <cell r="H9">
            <v>70480</v>
          </cell>
          <cell r="I9">
            <v>3306</v>
          </cell>
          <cell r="J9">
            <v>0</v>
          </cell>
          <cell r="K9">
            <v>0</v>
          </cell>
        </row>
        <row r="10">
          <cell r="C10">
            <v>48673</v>
          </cell>
          <cell r="D10">
            <v>24628</v>
          </cell>
          <cell r="E10">
            <v>796</v>
          </cell>
          <cell r="F10">
            <v>0</v>
          </cell>
          <cell r="G10">
            <v>7877</v>
          </cell>
          <cell r="H10">
            <v>13640</v>
          </cell>
          <cell r="I10">
            <v>1732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45728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45728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231545</v>
          </cell>
          <cell r="D13">
            <v>24683</v>
          </cell>
          <cell r="E13">
            <v>9429</v>
          </cell>
          <cell r="F13">
            <v>251</v>
          </cell>
          <cell r="G13">
            <v>1230</v>
          </cell>
          <cell r="H13">
            <v>166834</v>
          </cell>
          <cell r="I13">
            <v>2722</v>
          </cell>
          <cell r="J13">
            <v>2755</v>
          </cell>
          <cell r="K13">
            <v>23641</v>
          </cell>
        </row>
        <row r="14">
          <cell r="C14">
            <v>74711</v>
          </cell>
          <cell r="D14">
            <v>24683</v>
          </cell>
          <cell r="E14">
            <v>9429</v>
          </cell>
          <cell r="F14">
            <v>251</v>
          </cell>
          <cell r="G14">
            <v>1230</v>
          </cell>
          <cell r="H14">
            <v>10000</v>
          </cell>
          <cell r="I14">
            <v>2722</v>
          </cell>
          <cell r="J14">
            <v>2755</v>
          </cell>
          <cell r="K14">
            <v>23641</v>
          </cell>
        </row>
        <row r="15">
          <cell r="C15">
            <v>69706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69706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73157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73157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13339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13339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632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632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57310</v>
          </cell>
          <cell r="D19">
            <v>31326</v>
          </cell>
          <cell r="E19">
            <v>1078</v>
          </cell>
          <cell r="F19">
            <v>24</v>
          </cell>
          <cell r="G19">
            <v>2900</v>
          </cell>
          <cell r="H19">
            <v>3787</v>
          </cell>
          <cell r="I19">
            <v>1134</v>
          </cell>
          <cell r="J19">
            <v>641</v>
          </cell>
          <cell r="K19">
            <v>16420</v>
          </cell>
        </row>
        <row r="20">
          <cell r="C20">
            <v>9820</v>
          </cell>
          <cell r="D20">
            <v>76</v>
          </cell>
          <cell r="E20">
            <v>22</v>
          </cell>
          <cell r="F20">
            <v>0</v>
          </cell>
          <cell r="G20">
            <v>10</v>
          </cell>
          <cell r="H20">
            <v>528</v>
          </cell>
          <cell r="I20">
            <v>9</v>
          </cell>
          <cell r="J20">
            <v>4</v>
          </cell>
          <cell r="K20">
            <v>9171</v>
          </cell>
        </row>
        <row r="21">
          <cell r="C21">
            <v>33390</v>
          </cell>
          <cell r="D21">
            <v>29080</v>
          </cell>
          <cell r="E21">
            <v>913</v>
          </cell>
          <cell r="F21">
            <v>24</v>
          </cell>
          <cell r="G21">
            <v>1857</v>
          </cell>
          <cell r="H21">
            <v>0</v>
          </cell>
          <cell r="I21">
            <v>1072</v>
          </cell>
          <cell r="J21">
            <v>444</v>
          </cell>
          <cell r="K21">
            <v>0</v>
          </cell>
        </row>
        <row r="22">
          <cell r="C22">
            <v>8995</v>
          </cell>
          <cell r="D22">
            <v>2007</v>
          </cell>
          <cell r="E22">
            <v>132</v>
          </cell>
          <cell r="F22">
            <v>0</v>
          </cell>
          <cell r="G22">
            <v>1014</v>
          </cell>
          <cell r="H22">
            <v>1874</v>
          </cell>
          <cell r="I22">
            <v>18</v>
          </cell>
          <cell r="J22">
            <v>140</v>
          </cell>
          <cell r="K22">
            <v>3810</v>
          </cell>
        </row>
        <row r="23">
          <cell r="C23">
            <v>4722</v>
          </cell>
          <cell r="D23">
            <v>5</v>
          </cell>
          <cell r="E23">
            <v>7</v>
          </cell>
          <cell r="F23">
            <v>0</v>
          </cell>
          <cell r="G23">
            <v>6</v>
          </cell>
          <cell r="H23">
            <v>1191</v>
          </cell>
          <cell r="I23">
            <v>22</v>
          </cell>
          <cell r="J23">
            <v>52</v>
          </cell>
          <cell r="K23">
            <v>3439</v>
          </cell>
        </row>
        <row r="24">
          <cell r="C24">
            <v>383</v>
          </cell>
          <cell r="D24">
            <v>158</v>
          </cell>
          <cell r="E24">
            <v>4</v>
          </cell>
          <cell r="F24">
            <v>0</v>
          </cell>
          <cell r="G24">
            <v>13</v>
          </cell>
          <cell r="H24">
            <v>194</v>
          </cell>
          <cell r="I24">
            <v>13</v>
          </cell>
          <cell r="J24">
            <v>1</v>
          </cell>
          <cell r="K24">
            <v>0</v>
          </cell>
        </row>
        <row r="25">
          <cell r="C25">
            <v>428929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428929</v>
          </cell>
        </row>
      </sheetData>
      <sheetData sheetId="2">
        <row r="6">
          <cell r="C6">
            <v>1763</v>
          </cell>
          <cell r="D6">
            <v>-1850</v>
          </cell>
          <cell r="G6">
            <v>0</v>
          </cell>
          <cell r="H6">
            <v>0</v>
          </cell>
          <cell r="I6">
            <v>-23</v>
          </cell>
          <cell r="J6">
            <v>4226</v>
          </cell>
          <cell r="K6">
            <v>-590</v>
          </cell>
        </row>
        <row r="7">
          <cell r="C7">
            <v>-3328</v>
          </cell>
          <cell r="D7">
            <v>-678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-23</v>
          </cell>
          <cell r="J7">
            <v>2031</v>
          </cell>
          <cell r="K7">
            <v>-4658</v>
          </cell>
        </row>
        <row r="8">
          <cell r="C8">
            <v>10717</v>
          </cell>
          <cell r="D8">
            <v>-955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2171</v>
          </cell>
          <cell r="K8">
            <v>9501</v>
          </cell>
        </row>
        <row r="9">
          <cell r="C9">
            <v>-4148</v>
          </cell>
          <cell r="D9">
            <v>-217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-20</v>
          </cell>
          <cell r="K9">
            <v>-3911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-1478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44</v>
          </cell>
          <cell r="K11">
            <v>-1522</v>
          </cell>
        </row>
        <row r="12">
          <cell r="C12">
            <v>41641</v>
          </cell>
          <cell r="D12">
            <v>9819</v>
          </cell>
          <cell r="E12">
            <v>-2133</v>
          </cell>
          <cell r="F12">
            <v>-392</v>
          </cell>
          <cell r="G12">
            <v>0</v>
          </cell>
          <cell r="H12">
            <v>0</v>
          </cell>
          <cell r="I12">
            <v>3</v>
          </cell>
          <cell r="J12">
            <v>0</v>
          </cell>
          <cell r="K12">
            <v>34344</v>
          </cell>
        </row>
        <row r="13">
          <cell r="C13">
            <v>4443</v>
          </cell>
          <cell r="D13">
            <v>-2219</v>
          </cell>
          <cell r="E13">
            <v>-1350</v>
          </cell>
          <cell r="F13">
            <v>-305</v>
          </cell>
          <cell r="G13">
            <v>0</v>
          </cell>
          <cell r="H13">
            <v>0</v>
          </cell>
          <cell r="I13">
            <v>4</v>
          </cell>
          <cell r="J13">
            <v>0</v>
          </cell>
          <cell r="K13">
            <v>8313</v>
          </cell>
        </row>
        <row r="14">
          <cell r="C14">
            <v>35662</v>
          </cell>
          <cell r="D14">
            <v>12780</v>
          </cell>
          <cell r="E14">
            <v>-192</v>
          </cell>
          <cell r="F14">
            <v>0</v>
          </cell>
          <cell r="G14">
            <v>0</v>
          </cell>
          <cell r="H14">
            <v>0</v>
          </cell>
          <cell r="I14">
            <v>-1</v>
          </cell>
          <cell r="J14">
            <v>0</v>
          </cell>
          <cell r="K14">
            <v>23075</v>
          </cell>
        </row>
        <row r="15">
          <cell r="C15">
            <v>1782</v>
          </cell>
          <cell r="D15">
            <v>-668</v>
          </cell>
          <cell r="E15">
            <v>-587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3037</v>
          </cell>
        </row>
        <row r="16">
          <cell r="C16">
            <v>151</v>
          </cell>
          <cell r="D16">
            <v>93</v>
          </cell>
          <cell r="E16">
            <v>-4</v>
          </cell>
          <cell r="F16">
            <v>-87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149</v>
          </cell>
        </row>
        <row r="17">
          <cell r="C17">
            <v>-397</v>
          </cell>
          <cell r="D17">
            <v>-167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-230</v>
          </cell>
        </row>
        <row r="18">
          <cell r="C18">
            <v>3558</v>
          </cell>
          <cell r="D18">
            <v>-4340</v>
          </cell>
          <cell r="E18">
            <v>1867</v>
          </cell>
          <cell r="F18">
            <v>392</v>
          </cell>
          <cell r="G18">
            <v>0</v>
          </cell>
          <cell r="H18">
            <v>0</v>
          </cell>
          <cell r="I18">
            <v>-35</v>
          </cell>
          <cell r="J18">
            <v>-4092</v>
          </cell>
          <cell r="K18">
            <v>9766</v>
          </cell>
        </row>
        <row r="19">
          <cell r="C19">
            <v>-3120</v>
          </cell>
          <cell r="D19">
            <v>-826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-1042</v>
          </cell>
          <cell r="K19">
            <v>-1252</v>
          </cell>
        </row>
        <row r="20">
          <cell r="C20">
            <v>1219</v>
          </cell>
          <cell r="D20">
            <v>-2876</v>
          </cell>
          <cell r="E20">
            <v>1867</v>
          </cell>
          <cell r="F20">
            <v>392</v>
          </cell>
          <cell r="G20">
            <v>0</v>
          </cell>
          <cell r="H20">
            <v>0</v>
          </cell>
          <cell r="I20">
            <v>-35</v>
          </cell>
          <cell r="J20">
            <v>-2404</v>
          </cell>
          <cell r="K20">
            <v>4275</v>
          </cell>
        </row>
        <row r="21">
          <cell r="C21">
            <v>3655</v>
          </cell>
          <cell r="D21">
            <v>-556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-479</v>
          </cell>
          <cell r="K21">
            <v>4690</v>
          </cell>
        </row>
        <row r="22">
          <cell r="C22">
            <v>2423</v>
          </cell>
          <cell r="D22">
            <v>-82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-167</v>
          </cell>
          <cell r="K22">
            <v>2672</v>
          </cell>
        </row>
        <row r="23">
          <cell r="C23">
            <v>-619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-619</v>
          </cell>
        </row>
        <row r="24">
          <cell r="C24">
            <v>-46962</v>
          </cell>
          <cell r="D24">
            <v>-3629</v>
          </cell>
          <cell r="E24">
            <v>266</v>
          </cell>
          <cell r="F24">
            <v>0</v>
          </cell>
          <cell r="G24">
            <v>0</v>
          </cell>
          <cell r="H24">
            <v>0</v>
          </cell>
          <cell r="I24">
            <v>55</v>
          </cell>
          <cell r="J24">
            <v>-134</v>
          </cell>
          <cell r="K24">
            <v>-43520</v>
          </cell>
        </row>
      </sheetData>
      <sheetData sheetId="3">
        <row r="7">
          <cell r="F7">
            <v>39215</v>
          </cell>
          <cell r="I7">
            <v>52.787192213832093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4"/>
    </sheetNames>
    <sheetDataSet>
      <sheetData sheetId="0">
        <row r="6">
          <cell r="C6">
            <v>1648997</v>
          </cell>
          <cell r="D6">
            <v>0</v>
          </cell>
          <cell r="E6">
            <v>1648997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987754</v>
          </cell>
          <cell r="D7">
            <v>0</v>
          </cell>
          <cell r="E7">
            <v>987754</v>
          </cell>
          <cell r="F7">
            <v>166925</v>
          </cell>
          <cell r="G7">
            <v>291286</v>
          </cell>
          <cell r="H7">
            <v>459392</v>
          </cell>
          <cell r="I7">
            <v>70151</v>
          </cell>
        </row>
        <row r="8">
          <cell r="C8">
            <v>796259</v>
          </cell>
          <cell r="D8">
            <v>0</v>
          </cell>
          <cell r="E8">
            <v>796259</v>
          </cell>
          <cell r="F8">
            <v>164116</v>
          </cell>
          <cell r="G8">
            <v>273085</v>
          </cell>
          <cell r="H8">
            <v>325584</v>
          </cell>
          <cell r="I8">
            <v>33474</v>
          </cell>
        </row>
        <row r="9">
          <cell r="C9">
            <v>575345</v>
          </cell>
          <cell r="D9">
            <v>0</v>
          </cell>
          <cell r="E9">
            <v>575345</v>
          </cell>
          <cell r="F9">
            <v>144204</v>
          </cell>
          <cell r="G9">
            <v>194451</v>
          </cell>
          <cell r="H9">
            <v>214354</v>
          </cell>
          <cell r="I9">
            <v>22336</v>
          </cell>
        </row>
        <row r="10">
          <cell r="C10">
            <v>44091</v>
          </cell>
          <cell r="D10">
            <v>0</v>
          </cell>
          <cell r="E10">
            <v>44091</v>
          </cell>
          <cell r="F10">
            <v>1372</v>
          </cell>
          <cell r="G10">
            <v>16393</v>
          </cell>
          <cell r="H10">
            <v>23400</v>
          </cell>
          <cell r="I10">
            <v>2926</v>
          </cell>
        </row>
        <row r="11">
          <cell r="C11">
            <v>176823</v>
          </cell>
          <cell r="D11">
            <v>0</v>
          </cell>
          <cell r="E11">
            <v>176823</v>
          </cell>
          <cell r="F11">
            <v>18540</v>
          </cell>
          <cell r="G11">
            <v>62241</v>
          </cell>
          <cell r="H11">
            <v>87830</v>
          </cell>
          <cell r="I11">
            <v>8212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191495</v>
          </cell>
          <cell r="D14">
            <v>0</v>
          </cell>
          <cell r="E14">
            <v>191495</v>
          </cell>
          <cell r="F14">
            <v>2809</v>
          </cell>
          <cell r="G14">
            <v>18201</v>
          </cell>
          <cell r="H14">
            <v>133808</v>
          </cell>
          <cell r="I14">
            <v>36677</v>
          </cell>
        </row>
        <row r="15">
          <cell r="C15">
            <v>143429</v>
          </cell>
          <cell r="D15">
            <v>0</v>
          </cell>
          <cell r="E15">
            <v>143429</v>
          </cell>
          <cell r="F15">
            <v>2516</v>
          </cell>
          <cell r="G15">
            <v>14228</v>
          </cell>
          <cell r="H15">
            <v>96954</v>
          </cell>
          <cell r="I15">
            <v>29731</v>
          </cell>
        </row>
        <row r="16">
          <cell r="C16">
            <v>45246</v>
          </cell>
          <cell r="D16">
            <v>0</v>
          </cell>
          <cell r="E16">
            <v>45246</v>
          </cell>
          <cell r="F16">
            <v>293</v>
          </cell>
          <cell r="G16">
            <v>3973</v>
          </cell>
          <cell r="H16">
            <v>34036</v>
          </cell>
          <cell r="I16">
            <v>6944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2820</v>
          </cell>
          <cell r="D18">
            <v>0</v>
          </cell>
          <cell r="E18">
            <v>2820</v>
          </cell>
          <cell r="F18">
            <v>0</v>
          </cell>
          <cell r="G18">
            <v>0</v>
          </cell>
          <cell r="H18">
            <v>2818</v>
          </cell>
          <cell r="I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248504</v>
          </cell>
          <cell r="D20">
            <v>0</v>
          </cell>
          <cell r="E20">
            <v>248504</v>
          </cell>
          <cell r="F20">
            <v>5781</v>
          </cell>
          <cell r="G20">
            <v>75980</v>
          </cell>
          <cell r="H20">
            <v>166743</v>
          </cell>
          <cell r="I20">
            <v>0</v>
          </cell>
        </row>
        <row r="21">
          <cell r="C21">
            <v>33240</v>
          </cell>
          <cell r="D21">
            <v>0</v>
          </cell>
          <cell r="E21">
            <v>33240</v>
          </cell>
          <cell r="F21">
            <v>143</v>
          </cell>
          <cell r="G21">
            <v>2141</v>
          </cell>
          <cell r="H21">
            <v>30956</v>
          </cell>
          <cell r="I21">
            <v>0</v>
          </cell>
        </row>
        <row r="22">
          <cell r="C22">
            <v>97880</v>
          </cell>
          <cell r="D22">
            <v>0</v>
          </cell>
          <cell r="E22">
            <v>97880</v>
          </cell>
          <cell r="F22">
            <v>2770</v>
          </cell>
          <cell r="G22">
            <v>34597</v>
          </cell>
          <cell r="H22">
            <v>60513</v>
          </cell>
          <cell r="I22">
            <v>0</v>
          </cell>
        </row>
        <row r="23">
          <cell r="C23">
            <v>85660</v>
          </cell>
          <cell r="D23">
            <v>0</v>
          </cell>
          <cell r="E23">
            <v>85660</v>
          </cell>
          <cell r="F23">
            <v>2135</v>
          </cell>
          <cell r="G23">
            <v>35692</v>
          </cell>
          <cell r="H23">
            <v>47833</v>
          </cell>
          <cell r="I23">
            <v>0</v>
          </cell>
        </row>
        <row r="24">
          <cell r="C24">
            <v>1520</v>
          </cell>
          <cell r="D24">
            <v>0</v>
          </cell>
          <cell r="E24">
            <v>1520</v>
          </cell>
          <cell r="F24">
            <v>131</v>
          </cell>
          <cell r="G24">
            <v>210</v>
          </cell>
          <cell r="H24">
            <v>1179</v>
          </cell>
          <cell r="I24">
            <v>0</v>
          </cell>
        </row>
        <row r="25">
          <cell r="C25">
            <v>30204</v>
          </cell>
          <cell r="D25">
            <v>0</v>
          </cell>
          <cell r="E25">
            <v>30204</v>
          </cell>
          <cell r="F25">
            <v>602</v>
          </cell>
          <cell r="G25">
            <v>3340</v>
          </cell>
          <cell r="H25">
            <v>26262</v>
          </cell>
          <cell r="I25">
            <v>0</v>
          </cell>
        </row>
        <row r="26">
          <cell r="C26">
            <v>412739</v>
          </cell>
          <cell r="D26">
            <v>0</v>
          </cell>
          <cell r="E26">
            <v>412739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1648997</v>
          </cell>
          <cell r="D5">
            <v>568477</v>
          </cell>
          <cell r="E5">
            <v>62912</v>
          </cell>
          <cell r="F5">
            <v>8776</v>
          </cell>
          <cell r="G5">
            <v>1234</v>
          </cell>
          <cell r="H5">
            <v>240077</v>
          </cell>
          <cell r="I5">
            <v>25843</v>
          </cell>
          <cell r="J5">
            <v>48856</v>
          </cell>
          <cell r="K5">
            <v>692822</v>
          </cell>
        </row>
        <row r="6">
          <cell r="C6">
            <v>987754</v>
          </cell>
          <cell r="D6">
            <v>455302</v>
          </cell>
          <cell r="E6">
            <v>57454</v>
          </cell>
          <cell r="F6">
            <v>6049</v>
          </cell>
          <cell r="G6">
            <v>1033</v>
          </cell>
          <cell r="H6">
            <v>205229</v>
          </cell>
          <cell r="I6">
            <v>18333</v>
          </cell>
          <cell r="J6">
            <v>37216</v>
          </cell>
          <cell r="K6">
            <v>207138</v>
          </cell>
        </row>
        <row r="7">
          <cell r="C7">
            <v>796259</v>
          </cell>
          <cell r="D7">
            <v>436223</v>
          </cell>
          <cell r="E7">
            <v>43592</v>
          </cell>
          <cell r="F7">
            <v>3878</v>
          </cell>
          <cell r="G7">
            <v>653</v>
          </cell>
          <cell r="H7">
            <v>116342</v>
          </cell>
          <cell r="I7">
            <v>16461</v>
          </cell>
          <cell r="J7">
            <v>29257</v>
          </cell>
          <cell r="K7">
            <v>149853</v>
          </cell>
        </row>
        <row r="8">
          <cell r="C8">
            <v>575345</v>
          </cell>
          <cell r="D8">
            <v>323728</v>
          </cell>
          <cell r="E8">
            <v>34389</v>
          </cell>
          <cell r="F8">
            <v>2849</v>
          </cell>
          <cell r="G8">
            <v>645</v>
          </cell>
          <cell r="H8">
            <v>77982</v>
          </cell>
          <cell r="I8">
            <v>14293</v>
          </cell>
          <cell r="J8">
            <v>20870</v>
          </cell>
          <cell r="K8">
            <v>100589</v>
          </cell>
        </row>
        <row r="9">
          <cell r="C9">
            <v>44091</v>
          </cell>
          <cell r="D9">
            <v>19335</v>
          </cell>
          <cell r="E9">
            <v>2505</v>
          </cell>
          <cell r="F9">
            <v>34</v>
          </cell>
          <cell r="G9">
            <v>8</v>
          </cell>
          <cell r="H9">
            <v>8522</v>
          </cell>
          <cell r="I9">
            <v>129</v>
          </cell>
          <cell r="J9">
            <v>928</v>
          </cell>
          <cell r="K9">
            <v>12630</v>
          </cell>
        </row>
        <row r="10">
          <cell r="C10">
            <v>176823</v>
          </cell>
          <cell r="D10">
            <v>93160</v>
          </cell>
          <cell r="E10">
            <v>6698</v>
          </cell>
          <cell r="F10">
            <v>995</v>
          </cell>
          <cell r="G10">
            <v>0</v>
          </cell>
          <cell r="H10">
            <v>29838</v>
          </cell>
          <cell r="I10">
            <v>2039</v>
          </cell>
          <cell r="J10">
            <v>7459</v>
          </cell>
          <cell r="K10">
            <v>36634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191495</v>
          </cell>
          <cell r="D13">
            <v>19079</v>
          </cell>
          <cell r="E13">
            <v>13862</v>
          </cell>
          <cell r="F13">
            <v>2171</v>
          </cell>
          <cell r="G13">
            <v>380</v>
          </cell>
          <cell r="H13">
            <v>88887</v>
          </cell>
          <cell r="I13">
            <v>1872</v>
          </cell>
          <cell r="J13">
            <v>7959</v>
          </cell>
          <cell r="K13">
            <v>57285</v>
          </cell>
        </row>
        <row r="14">
          <cell r="C14">
            <v>143429</v>
          </cell>
          <cell r="D14">
            <v>15843</v>
          </cell>
          <cell r="E14">
            <v>9831</v>
          </cell>
          <cell r="F14">
            <v>1640</v>
          </cell>
          <cell r="G14">
            <v>372</v>
          </cell>
          <cell r="H14">
            <v>64607</v>
          </cell>
          <cell r="I14">
            <v>1159</v>
          </cell>
          <cell r="J14">
            <v>4846</v>
          </cell>
          <cell r="K14">
            <v>45131</v>
          </cell>
        </row>
        <row r="15">
          <cell r="C15">
            <v>45246</v>
          </cell>
          <cell r="D15">
            <v>3236</v>
          </cell>
          <cell r="E15">
            <v>3883</v>
          </cell>
          <cell r="F15">
            <v>531</v>
          </cell>
          <cell r="G15">
            <v>8</v>
          </cell>
          <cell r="H15">
            <v>24168</v>
          </cell>
          <cell r="I15">
            <v>713</v>
          </cell>
          <cell r="J15">
            <v>2824</v>
          </cell>
          <cell r="K15">
            <v>9883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2820</v>
          </cell>
          <cell r="D17">
            <v>0</v>
          </cell>
          <cell r="E17">
            <v>148</v>
          </cell>
          <cell r="F17">
            <v>0</v>
          </cell>
          <cell r="G17">
            <v>0</v>
          </cell>
          <cell r="H17">
            <v>112</v>
          </cell>
          <cell r="I17">
            <v>0</v>
          </cell>
          <cell r="J17">
            <v>289</v>
          </cell>
          <cell r="K17">
            <v>2271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248504</v>
          </cell>
          <cell r="D19">
            <v>113175</v>
          </cell>
          <cell r="E19">
            <v>5458</v>
          </cell>
          <cell r="F19">
            <v>2727</v>
          </cell>
          <cell r="G19">
            <v>201</v>
          </cell>
          <cell r="H19">
            <v>34848</v>
          </cell>
          <cell r="I19">
            <v>7510</v>
          </cell>
          <cell r="J19">
            <v>11640</v>
          </cell>
          <cell r="K19">
            <v>72945</v>
          </cell>
        </row>
        <row r="20">
          <cell r="C20">
            <v>33240</v>
          </cell>
          <cell r="D20">
            <v>1315</v>
          </cell>
          <cell r="E20">
            <v>87</v>
          </cell>
          <cell r="F20">
            <v>73</v>
          </cell>
          <cell r="G20">
            <v>73</v>
          </cell>
          <cell r="H20">
            <v>7255</v>
          </cell>
          <cell r="I20">
            <v>2510</v>
          </cell>
          <cell r="J20">
            <v>3566</v>
          </cell>
          <cell r="K20">
            <v>18361</v>
          </cell>
        </row>
        <row r="21">
          <cell r="C21">
            <v>97880</v>
          </cell>
          <cell r="D21">
            <v>54822</v>
          </cell>
          <cell r="E21">
            <v>1642</v>
          </cell>
          <cell r="F21">
            <v>1622</v>
          </cell>
          <cell r="G21">
            <v>54</v>
          </cell>
          <cell r="H21">
            <v>12842</v>
          </cell>
          <cell r="I21">
            <v>2159</v>
          </cell>
          <cell r="J21">
            <v>4259</v>
          </cell>
          <cell r="K21">
            <v>20480</v>
          </cell>
        </row>
        <row r="22">
          <cell r="C22">
            <v>85660</v>
          </cell>
          <cell r="D22">
            <v>53151</v>
          </cell>
          <cell r="E22">
            <v>1612</v>
          </cell>
          <cell r="F22">
            <v>991</v>
          </cell>
          <cell r="G22">
            <v>26</v>
          </cell>
          <cell r="H22">
            <v>10603</v>
          </cell>
          <cell r="I22">
            <v>2289</v>
          </cell>
          <cell r="J22">
            <v>3203</v>
          </cell>
          <cell r="K22">
            <v>13785</v>
          </cell>
        </row>
        <row r="23">
          <cell r="C23">
            <v>1520</v>
          </cell>
          <cell r="D23">
            <v>342</v>
          </cell>
          <cell r="E23">
            <v>43</v>
          </cell>
          <cell r="F23">
            <v>6</v>
          </cell>
          <cell r="G23">
            <v>0</v>
          </cell>
          <cell r="H23">
            <v>264</v>
          </cell>
          <cell r="I23">
            <v>104</v>
          </cell>
          <cell r="J23">
            <v>8</v>
          </cell>
          <cell r="K23">
            <v>753</v>
          </cell>
        </row>
        <row r="24">
          <cell r="C24">
            <v>30204</v>
          </cell>
          <cell r="D24">
            <v>3545</v>
          </cell>
          <cell r="E24">
            <v>2074</v>
          </cell>
          <cell r="F24">
            <v>35</v>
          </cell>
          <cell r="G24">
            <v>48</v>
          </cell>
          <cell r="H24">
            <v>3884</v>
          </cell>
          <cell r="I24">
            <v>448</v>
          </cell>
          <cell r="J24">
            <v>604</v>
          </cell>
          <cell r="K24">
            <v>19566</v>
          </cell>
        </row>
        <row r="25">
          <cell r="C25">
            <v>412739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412739</v>
          </cell>
        </row>
      </sheetData>
      <sheetData sheetId="2">
        <row r="7">
          <cell r="C7">
            <v>987754</v>
          </cell>
          <cell r="D7">
            <v>796259</v>
          </cell>
          <cell r="E7">
            <v>191495</v>
          </cell>
          <cell r="F7">
            <v>45246</v>
          </cell>
          <cell r="G7">
            <v>0</v>
          </cell>
          <cell r="H7">
            <v>661243</v>
          </cell>
          <cell r="I7">
            <v>57.156441157867476</v>
          </cell>
        </row>
        <row r="8">
          <cell r="C8">
            <v>110</v>
          </cell>
          <cell r="D8">
            <v>55</v>
          </cell>
          <cell r="E8">
            <v>55</v>
          </cell>
          <cell r="F8">
            <v>0</v>
          </cell>
          <cell r="G8">
            <v>0</v>
          </cell>
          <cell r="H8">
            <v>10397</v>
          </cell>
          <cell r="I8">
            <v>1</v>
          </cell>
        </row>
        <row r="9">
          <cell r="C9">
            <v>79</v>
          </cell>
          <cell r="D9">
            <v>0</v>
          </cell>
          <cell r="E9">
            <v>79</v>
          </cell>
          <cell r="F9">
            <v>0</v>
          </cell>
          <cell r="G9">
            <v>0</v>
          </cell>
          <cell r="H9">
            <v>2702</v>
          </cell>
          <cell r="I9">
            <v>2.8</v>
          </cell>
        </row>
        <row r="10">
          <cell r="C10">
            <v>3585</v>
          </cell>
          <cell r="D10">
            <v>1089</v>
          </cell>
          <cell r="E10">
            <v>2496</v>
          </cell>
          <cell r="F10">
            <v>0</v>
          </cell>
          <cell r="G10">
            <v>0</v>
          </cell>
          <cell r="H10">
            <v>9899</v>
          </cell>
          <cell r="I10">
            <v>26.6</v>
          </cell>
        </row>
        <row r="11">
          <cell r="C11">
            <v>141271</v>
          </cell>
          <cell r="D11">
            <v>140271</v>
          </cell>
          <cell r="E11">
            <v>1000</v>
          </cell>
          <cell r="F11">
            <v>0</v>
          </cell>
          <cell r="G11">
            <v>0</v>
          </cell>
          <cell r="H11">
            <v>47816</v>
          </cell>
          <cell r="I11">
            <v>74.7</v>
          </cell>
        </row>
        <row r="12">
          <cell r="C12">
            <v>76446</v>
          </cell>
          <cell r="D12">
            <v>66764</v>
          </cell>
          <cell r="E12">
            <v>9682</v>
          </cell>
          <cell r="F12">
            <v>0</v>
          </cell>
          <cell r="G12">
            <v>0</v>
          </cell>
          <cell r="H12">
            <v>29320</v>
          </cell>
          <cell r="I12">
            <v>72.3</v>
          </cell>
        </row>
        <row r="13">
          <cell r="C13">
            <v>95520</v>
          </cell>
          <cell r="D13">
            <v>95271</v>
          </cell>
          <cell r="E13">
            <v>249</v>
          </cell>
          <cell r="F13">
            <v>0</v>
          </cell>
          <cell r="G13">
            <v>0</v>
          </cell>
          <cell r="H13">
            <v>54480</v>
          </cell>
          <cell r="I13">
            <v>63.7</v>
          </cell>
        </row>
        <row r="14">
          <cell r="C14">
            <v>218553</v>
          </cell>
          <cell r="D14">
            <v>214338</v>
          </cell>
          <cell r="E14">
            <v>4215</v>
          </cell>
          <cell r="F14">
            <v>0</v>
          </cell>
          <cell r="G14">
            <v>0</v>
          </cell>
          <cell r="H14">
            <v>62577</v>
          </cell>
          <cell r="I14">
            <v>77.7</v>
          </cell>
        </row>
        <row r="15">
          <cell r="C15">
            <v>12768</v>
          </cell>
          <cell r="D15">
            <v>7344</v>
          </cell>
          <cell r="E15">
            <v>5424</v>
          </cell>
          <cell r="F15">
            <v>0</v>
          </cell>
          <cell r="G15">
            <v>0</v>
          </cell>
          <cell r="H15">
            <v>49008</v>
          </cell>
          <cell r="I15">
            <v>20.7</v>
          </cell>
        </row>
        <row r="16">
          <cell r="C16">
            <v>42954</v>
          </cell>
          <cell r="D16">
            <v>31968</v>
          </cell>
          <cell r="E16">
            <v>10986</v>
          </cell>
          <cell r="F16">
            <v>0</v>
          </cell>
          <cell r="G16">
            <v>0</v>
          </cell>
          <cell r="H16">
            <v>51312</v>
          </cell>
          <cell r="I16">
            <v>45.6</v>
          </cell>
        </row>
        <row r="17">
          <cell r="C17">
            <v>8501</v>
          </cell>
          <cell r="D17">
            <v>1603</v>
          </cell>
          <cell r="E17">
            <v>6898</v>
          </cell>
          <cell r="F17">
            <v>0</v>
          </cell>
          <cell r="G17">
            <v>0</v>
          </cell>
          <cell r="H17">
            <v>35115</v>
          </cell>
          <cell r="I17">
            <v>19.5</v>
          </cell>
        </row>
        <row r="18">
          <cell r="C18">
            <v>141719</v>
          </cell>
          <cell r="D18">
            <v>135564</v>
          </cell>
          <cell r="E18">
            <v>6155</v>
          </cell>
          <cell r="F18">
            <v>0</v>
          </cell>
          <cell r="G18">
            <v>0</v>
          </cell>
          <cell r="H18">
            <v>32112</v>
          </cell>
          <cell r="I18">
            <v>81.5</v>
          </cell>
        </row>
        <row r="19">
          <cell r="C19">
            <v>21285</v>
          </cell>
          <cell r="D19">
            <v>14233</v>
          </cell>
          <cell r="E19">
            <v>7052</v>
          </cell>
          <cell r="F19">
            <v>0</v>
          </cell>
          <cell r="G19">
            <v>0</v>
          </cell>
          <cell r="H19">
            <v>51633</v>
          </cell>
          <cell r="I19">
            <v>29.2</v>
          </cell>
        </row>
        <row r="20">
          <cell r="C20">
            <v>23767</v>
          </cell>
          <cell r="D20">
            <v>15028</v>
          </cell>
          <cell r="E20">
            <v>8739</v>
          </cell>
          <cell r="F20">
            <v>0</v>
          </cell>
          <cell r="G20">
            <v>0</v>
          </cell>
          <cell r="H20">
            <v>36559</v>
          </cell>
          <cell r="I20">
            <v>39.4</v>
          </cell>
        </row>
        <row r="21">
          <cell r="C21">
            <v>4891</v>
          </cell>
          <cell r="D21">
            <v>164</v>
          </cell>
          <cell r="E21">
            <v>4727</v>
          </cell>
          <cell r="F21">
            <v>0</v>
          </cell>
          <cell r="G21">
            <v>0</v>
          </cell>
          <cell r="H21">
            <v>25610</v>
          </cell>
          <cell r="I21">
            <v>16</v>
          </cell>
        </row>
        <row r="22">
          <cell r="C22">
            <v>9614</v>
          </cell>
          <cell r="D22">
            <v>1449</v>
          </cell>
          <cell r="E22">
            <v>8165</v>
          </cell>
          <cell r="F22">
            <v>0</v>
          </cell>
          <cell r="G22">
            <v>0</v>
          </cell>
          <cell r="H22">
            <v>45173</v>
          </cell>
          <cell r="I22">
            <v>17.5</v>
          </cell>
        </row>
        <row r="23">
          <cell r="C23">
            <v>8136</v>
          </cell>
          <cell r="D23">
            <v>235</v>
          </cell>
          <cell r="E23">
            <v>7901</v>
          </cell>
          <cell r="F23">
            <v>0</v>
          </cell>
          <cell r="G23">
            <v>0</v>
          </cell>
          <cell r="H23">
            <v>26873</v>
          </cell>
          <cell r="I23">
            <v>23.2</v>
          </cell>
        </row>
        <row r="24">
          <cell r="C24">
            <v>51023</v>
          </cell>
          <cell r="D24">
            <v>36598</v>
          </cell>
          <cell r="E24">
            <v>14425</v>
          </cell>
          <cell r="F24">
            <v>0</v>
          </cell>
          <cell r="G24">
            <v>0</v>
          </cell>
          <cell r="H24">
            <v>8977</v>
          </cell>
          <cell r="I24">
            <v>85</v>
          </cell>
        </row>
        <row r="25">
          <cell r="C25">
            <v>7886</v>
          </cell>
          <cell r="D25">
            <v>198</v>
          </cell>
          <cell r="E25">
            <v>7688</v>
          </cell>
          <cell r="F25">
            <v>0</v>
          </cell>
          <cell r="G25">
            <v>0</v>
          </cell>
          <cell r="H25">
            <v>26703</v>
          </cell>
          <cell r="I25">
            <v>22.8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599031</v>
          </cell>
          <cell r="D6">
            <v>0</v>
          </cell>
          <cell r="E6">
            <v>599031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327951</v>
          </cell>
          <cell r="D7">
            <v>-1802</v>
          </cell>
          <cell r="E7">
            <v>326149</v>
          </cell>
          <cell r="F7">
            <v>74049</v>
          </cell>
          <cell r="G7">
            <v>106279</v>
          </cell>
          <cell r="H7">
            <v>145821</v>
          </cell>
          <cell r="I7">
            <v>0</v>
          </cell>
        </row>
        <row r="8">
          <cell r="C8">
            <v>220641</v>
          </cell>
          <cell r="D8">
            <v>-1793</v>
          </cell>
          <cell r="E8">
            <v>218848</v>
          </cell>
          <cell r="F8">
            <v>73433</v>
          </cell>
          <cell r="G8">
            <v>81246</v>
          </cell>
          <cell r="H8">
            <v>64169</v>
          </cell>
          <cell r="I8">
            <v>0</v>
          </cell>
        </row>
        <row r="9">
          <cell r="C9">
            <v>213536</v>
          </cell>
          <cell r="D9">
            <v>-1686</v>
          </cell>
          <cell r="E9">
            <v>211850</v>
          </cell>
          <cell r="F9">
            <v>73105</v>
          </cell>
          <cell r="G9">
            <v>81027</v>
          </cell>
          <cell r="H9">
            <v>57718</v>
          </cell>
          <cell r="I9">
            <v>0</v>
          </cell>
        </row>
        <row r="10">
          <cell r="C10">
            <v>234</v>
          </cell>
          <cell r="D10">
            <v>-6</v>
          </cell>
          <cell r="E10">
            <v>228</v>
          </cell>
          <cell r="F10">
            <v>0</v>
          </cell>
          <cell r="G10">
            <v>0</v>
          </cell>
          <cell r="H10">
            <v>228</v>
          </cell>
          <cell r="I10">
            <v>0</v>
          </cell>
        </row>
        <row r="11">
          <cell r="C11">
            <v>6871</v>
          </cell>
          <cell r="D11">
            <v>-101</v>
          </cell>
          <cell r="E11">
            <v>6770</v>
          </cell>
          <cell r="F11">
            <v>328</v>
          </cell>
          <cell r="G11">
            <v>219</v>
          </cell>
          <cell r="H11">
            <v>6223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107310</v>
          </cell>
          <cell r="D14">
            <v>-9</v>
          </cell>
          <cell r="E14">
            <v>107301</v>
          </cell>
          <cell r="F14">
            <v>616</v>
          </cell>
          <cell r="G14">
            <v>25033</v>
          </cell>
          <cell r="H14">
            <v>81652</v>
          </cell>
          <cell r="I14">
            <v>0</v>
          </cell>
        </row>
        <row r="15">
          <cell r="C15">
            <v>84955</v>
          </cell>
          <cell r="D15">
            <v>600</v>
          </cell>
          <cell r="E15">
            <v>85555</v>
          </cell>
          <cell r="F15">
            <v>616</v>
          </cell>
          <cell r="G15">
            <v>23164</v>
          </cell>
          <cell r="H15">
            <v>61775</v>
          </cell>
          <cell r="I15">
            <v>0</v>
          </cell>
        </row>
        <row r="16">
          <cell r="C16">
            <v>13198</v>
          </cell>
          <cell r="D16">
            <v>-605</v>
          </cell>
          <cell r="E16">
            <v>12593</v>
          </cell>
          <cell r="F16">
            <v>0</v>
          </cell>
          <cell r="G16">
            <v>1838</v>
          </cell>
          <cell r="H16">
            <v>10755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9157</v>
          </cell>
          <cell r="D18">
            <v>-4</v>
          </cell>
          <cell r="E18">
            <v>9153</v>
          </cell>
          <cell r="F18">
            <v>0</v>
          </cell>
          <cell r="G18">
            <v>31</v>
          </cell>
          <cell r="H18">
            <v>9122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36531</v>
          </cell>
          <cell r="D20">
            <v>-1710</v>
          </cell>
          <cell r="E20">
            <v>34821</v>
          </cell>
          <cell r="F20">
            <v>463</v>
          </cell>
          <cell r="G20">
            <v>8382</v>
          </cell>
          <cell r="H20">
            <v>25976</v>
          </cell>
          <cell r="I20">
            <v>0</v>
          </cell>
        </row>
        <row r="21">
          <cell r="C21">
            <v>4315</v>
          </cell>
          <cell r="D21">
            <v>-402</v>
          </cell>
          <cell r="E21">
            <v>3913</v>
          </cell>
          <cell r="F21">
            <v>0</v>
          </cell>
          <cell r="G21">
            <v>239</v>
          </cell>
          <cell r="H21">
            <v>3674</v>
          </cell>
          <cell r="I21">
            <v>0</v>
          </cell>
        </row>
        <row r="22">
          <cell r="C22">
            <v>25983</v>
          </cell>
          <cell r="D22">
            <v>-303</v>
          </cell>
          <cell r="E22">
            <v>25680</v>
          </cell>
          <cell r="F22">
            <v>463</v>
          </cell>
          <cell r="G22">
            <v>7431</v>
          </cell>
          <cell r="H22">
            <v>17786</v>
          </cell>
          <cell r="I22">
            <v>0</v>
          </cell>
        </row>
        <row r="23">
          <cell r="C23">
            <v>1774</v>
          </cell>
          <cell r="D23">
            <v>-195</v>
          </cell>
          <cell r="E23">
            <v>1579</v>
          </cell>
          <cell r="F23">
            <v>0</v>
          </cell>
          <cell r="G23">
            <v>27</v>
          </cell>
          <cell r="H23">
            <v>1552</v>
          </cell>
          <cell r="I23">
            <v>0</v>
          </cell>
        </row>
        <row r="24">
          <cell r="C24">
            <v>700</v>
          </cell>
          <cell r="D24">
            <v>-5</v>
          </cell>
          <cell r="E24">
            <v>695</v>
          </cell>
          <cell r="F24">
            <v>0</v>
          </cell>
          <cell r="G24">
            <v>93</v>
          </cell>
          <cell r="H24">
            <v>602</v>
          </cell>
          <cell r="I24">
            <v>0</v>
          </cell>
        </row>
        <row r="25">
          <cell r="C25">
            <v>3759</v>
          </cell>
          <cell r="D25">
            <v>-805</v>
          </cell>
          <cell r="E25">
            <v>2954</v>
          </cell>
          <cell r="F25">
            <v>0</v>
          </cell>
          <cell r="G25">
            <v>592</v>
          </cell>
          <cell r="H25">
            <v>2362</v>
          </cell>
          <cell r="I25">
            <v>0</v>
          </cell>
        </row>
        <row r="26">
          <cell r="C26">
            <v>234549</v>
          </cell>
          <cell r="D26">
            <v>3512</v>
          </cell>
          <cell r="E26">
            <v>238061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599031</v>
          </cell>
          <cell r="D5">
            <v>186772</v>
          </cell>
          <cell r="E5">
            <v>66174</v>
          </cell>
          <cell r="F5">
            <v>174</v>
          </cell>
          <cell r="G5">
            <v>840</v>
          </cell>
          <cell r="H5">
            <v>68695</v>
          </cell>
          <cell r="I5">
            <v>0</v>
          </cell>
          <cell r="J5">
            <v>2981</v>
          </cell>
          <cell r="K5">
            <v>273395</v>
          </cell>
        </row>
        <row r="6">
          <cell r="C6">
            <v>326149</v>
          </cell>
          <cell r="D6">
            <v>177702</v>
          </cell>
          <cell r="E6">
            <v>61672</v>
          </cell>
          <cell r="F6">
            <v>75</v>
          </cell>
          <cell r="G6">
            <v>741</v>
          </cell>
          <cell r="H6">
            <v>57160</v>
          </cell>
          <cell r="I6">
            <v>0</v>
          </cell>
          <cell r="J6">
            <v>2877</v>
          </cell>
          <cell r="K6">
            <v>25922</v>
          </cell>
        </row>
        <row r="7">
          <cell r="C7">
            <v>218848</v>
          </cell>
          <cell r="D7">
            <v>149716</v>
          </cell>
          <cell r="E7">
            <v>38774</v>
          </cell>
          <cell r="F7">
            <v>0</v>
          </cell>
          <cell r="G7">
            <v>357</v>
          </cell>
          <cell r="H7">
            <v>18315</v>
          </cell>
          <cell r="I7">
            <v>0</v>
          </cell>
          <cell r="J7">
            <v>1716</v>
          </cell>
          <cell r="K7">
            <v>9970</v>
          </cell>
        </row>
        <row r="8">
          <cell r="C8">
            <v>211850</v>
          </cell>
          <cell r="D8">
            <v>149137</v>
          </cell>
          <cell r="E8">
            <v>37435</v>
          </cell>
          <cell r="F8">
            <v>0</v>
          </cell>
          <cell r="G8">
            <v>357</v>
          </cell>
          <cell r="H8">
            <v>14490</v>
          </cell>
          <cell r="I8">
            <v>0</v>
          </cell>
          <cell r="J8">
            <v>1716</v>
          </cell>
          <cell r="K8">
            <v>8715</v>
          </cell>
        </row>
        <row r="9">
          <cell r="C9">
            <v>228</v>
          </cell>
          <cell r="D9">
            <v>42</v>
          </cell>
          <cell r="E9">
            <v>3</v>
          </cell>
          <cell r="F9">
            <v>0</v>
          </cell>
          <cell r="G9">
            <v>0</v>
          </cell>
          <cell r="H9">
            <v>58</v>
          </cell>
          <cell r="I9">
            <v>0</v>
          </cell>
          <cell r="J9">
            <v>0</v>
          </cell>
          <cell r="K9">
            <v>125</v>
          </cell>
        </row>
        <row r="10">
          <cell r="C10">
            <v>6770</v>
          </cell>
          <cell r="D10">
            <v>537</v>
          </cell>
          <cell r="E10">
            <v>1336</v>
          </cell>
          <cell r="F10">
            <v>0</v>
          </cell>
          <cell r="G10">
            <v>0</v>
          </cell>
          <cell r="H10">
            <v>3767</v>
          </cell>
          <cell r="I10">
            <v>0</v>
          </cell>
          <cell r="J10">
            <v>0</v>
          </cell>
          <cell r="K10">
            <v>1130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107301</v>
          </cell>
          <cell r="D13">
            <v>27986</v>
          </cell>
          <cell r="E13">
            <v>22898</v>
          </cell>
          <cell r="F13">
            <v>75</v>
          </cell>
          <cell r="G13">
            <v>384</v>
          </cell>
          <cell r="H13">
            <v>38845</v>
          </cell>
          <cell r="I13">
            <v>0</v>
          </cell>
          <cell r="J13">
            <v>1161</v>
          </cell>
          <cell r="K13">
            <v>15952</v>
          </cell>
        </row>
        <row r="14">
          <cell r="C14">
            <v>85555</v>
          </cell>
          <cell r="D14">
            <v>25015</v>
          </cell>
          <cell r="E14">
            <v>11894</v>
          </cell>
          <cell r="F14">
            <v>75</v>
          </cell>
          <cell r="G14">
            <v>161</v>
          </cell>
          <cell r="H14">
            <v>33426</v>
          </cell>
          <cell r="I14">
            <v>0</v>
          </cell>
          <cell r="J14">
            <v>1131</v>
          </cell>
          <cell r="K14">
            <v>13853</v>
          </cell>
        </row>
        <row r="15">
          <cell r="C15">
            <v>12593</v>
          </cell>
          <cell r="D15">
            <v>2943</v>
          </cell>
          <cell r="E15">
            <v>2317</v>
          </cell>
          <cell r="F15">
            <v>0</v>
          </cell>
          <cell r="G15">
            <v>0</v>
          </cell>
          <cell r="H15">
            <v>5343</v>
          </cell>
          <cell r="I15">
            <v>0</v>
          </cell>
          <cell r="J15">
            <v>30</v>
          </cell>
          <cell r="K15">
            <v>1960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9153</v>
          </cell>
          <cell r="D17">
            <v>28</v>
          </cell>
          <cell r="E17">
            <v>8687</v>
          </cell>
          <cell r="F17">
            <v>0</v>
          </cell>
          <cell r="G17">
            <v>223</v>
          </cell>
          <cell r="H17">
            <v>76</v>
          </cell>
          <cell r="I17">
            <v>0</v>
          </cell>
          <cell r="J17">
            <v>0</v>
          </cell>
          <cell r="K17">
            <v>139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34821</v>
          </cell>
          <cell r="D19">
            <v>9070</v>
          </cell>
          <cell r="E19">
            <v>4502</v>
          </cell>
          <cell r="F19">
            <v>99</v>
          </cell>
          <cell r="G19">
            <v>99</v>
          </cell>
          <cell r="H19">
            <v>11535</v>
          </cell>
          <cell r="I19">
            <v>0</v>
          </cell>
          <cell r="J19">
            <v>104</v>
          </cell>
          <cell r="K19">
            <v>9412</v>
          </cell>
        </row>
        <row r="20">
          <cell r="C20">
            <v>3913</v>
          </cell>
          <cell r="D20">
            <v>134</v>
          </cell>
          <cell r="E20">
            <v>249</v>
          </cell>
          <cell r="F20">
            <v>0</v>
          </cell>
          <cell r="G20">
            <v>0</v>
          </cell>
          <cell r="H20">
            <v>1774</v>
          </cell>
          <cell r="I20">
            <v>0</v>
          </cell>
          <cell r="J20">
            <v>0</v>
          </cell>
          <cell r="K20">
            <v>1756</v>
          </cell>
        </row>
        <row r="21">
          <cell r="C21">
            <v>25680</v>
          </cell>
          <cell r="D21">
            <v>8660</v>
          </cell>
          <cell r="E21">
            <v>4010</v>
          </cell>
          <cell r="F21">
            <v>99</v>
          </cell>
          <cell r="G21">
            <v>96</v>
          </cell>
          <cell r="H21">
            <v>7230</v>
          </cell>
          <cell r="I21">
            <v>0</v>
          </cell>
          <cell r="J21">
            <v>61</v>
          </cell>
          <cell r="K21">
            <v>5524</v>
          </cell>
        </row>
        <row r="22">
          <cell r="C22">
            <v>1579</v>
          </cell>
          <cell r="D22">
            <v>2</v>
          </cell>
          <cell r="E22">
            <v>138</v>
          </cell>
          <cell r="F22">
            <v>0</v>
          </cell>
          <cell r="G22">
            <v>0</v>
          </cell>
          <cell r="H22">
            <v>809</v>
          </cell>
          <cell r="I22">
            <v>0</v>
          </cell>
          <cell r="J22">
            <v>12</v>
          </cell>
          <cell r="K22">
            <v>618</v>
          </cell>
        </row>
        <row r="23">
          <cell r="C23">
            <v>695</v>
          </cell>
          <cell r="D23">
            <v>54</v>
          </cell>
          <cell r="E23">
            <v>0</v>
          </cell>
          <cell r="F23">
            <v>0</v>
          </cell>
          <cell r="G23">
            <v>0</v>
          </cell>
          <cell r="H23">
            <v>534</v>
          </cell>
          <cell r="I23">
            <v>0</v>
          </cell>
          <cell r="J23">
            <v>0</v>
          </cell>
          <cell r="K23">
            <v>107</v>
          </cell>
        </row>
        <row r="24">
          <cell r="C24">
            <v>2954</v>
          </cell>
          <cell r="D24">
            <v>220</v>
          </cell>
          <cell r="E24">
            <v>105</v>
          </cell>
          <cell r="F24">
            <v>0</v>
          </cell>
          <cell r="G24">
            <v>3</v>
          </cell>
          <cell r="H24">
            <v>1188</v>
          </cell>
          <cell r="I24">
            <v>0</v>
          </cell>
          <cell r="J24">
            <v>31</v>
          </cell>
          <cell r="K24">
            <v>1407</v>
          </cell>
        </row>
        <row r="25">
          <cell r="C25">
            <v>238061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238061</v>
          </cell>
        </row>
      </sheetData>
      <sheetData sheetId="2">
        <row r="6">
          <cell r="C6">
            <v>-1793</v>
          </cell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-1793</v>
          </cell>
        </row>
        <row r="7">
          <cell r="C7">
            <v>-1686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-1686</v>
          </cell>
        </row>
        <row r="8">
          <cell r="C8">
            <v>-6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-6</v>
          </cell>
        </row>
        <row r="9">
          <cell r="C9">
            <v>-101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-101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-9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-9</v>
          </cell>
        </row>
        <row r="13">
          <cell r="C13">
            <v>600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600</v>
          </cell>
        </row>
        <row r="14">
          <cell r="C14">
            <v>-605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-605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-4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-4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-1710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-1710</v>
          </cell>
        </row>
        <row r="19">
          <cell r="C19">
            <v>-402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-402</v>
          </cell>
        </row>
        <row r="20">
          <cell r="C20">
            <v>-303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-303</v>
          </cell>
        </row>
        <row r="21">
          <cell r="C21">
            <v>-195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-195</v>
          </cell>
        </row>
        <row r="22">
          <cell r="C22">
            <v>-5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-5</v>
          </cell>
        </row>
        <row r="23">
          <cell r="C23">
            <v>-805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-805</v>
          </cell>
        </row>
        <row r="24">
          <cell r="C24">
            <v>3512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3512</v>
          </cell>
        </row>
      </sheetData>
      <sheetData sheetId="3">
        <row r="7">
          <cell r="F7">
            <v>11287</v>
          </cell>
          <cell r="I7">
            <v>52.561887448228887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zoomScale="85" zoomScaleNormal="85" workbookViewId="0">
      <selection activeCell="C7" sqref="C7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43" t="s">
        <v>43</v>
      </c>
      <c r="B1" s="43"/>
      <c r="C1" s="43"/>
      <c r="D1" s="43"/>
      <c r="E1" s="43"/>
      <c r="F1" s="43"/>
      <c r="G1" s="43"/>
      <c r="H1" s="43"/>
    </row>
    <row r="2" spans="1:11" ht="15" x14ac:dyDescent="0.25">
      <c r="A2" s="42" t="s">
        <v>46</v>
      </c>
      <c r="B2" s="42"/>
      <c r="C2" s="42"/>
      <c r="D2" s="42"/>
      <c r="E2" s="42"/>
      <c r="F2" s="42"/>
      <c r="G2" s="42"/>
      <c r="H2" s="42"/>
    </row>
    <row r="3" spans="1:11" s="22" customFormat="1" ht="16.5" x14ac:dyDescent="0.25">
      <c r="B3" s="23"/>
      <c r="C3" s="23"/>
      <c r="D3" s="23"/>
      <c r="E3" s="23"/>
      <c r="F3" s="23"/>
      <c r="G3" s="41" t="s">
        <v>32</v>
      </c>
      <c r="H3" s="41"/>
      <c r="I3" s="23"/>
      <c r="J3" s="23"/>
      <c r="K3" s="23"/>
    </row>
    <row r="4" spans="1:11" s="6" customFormat="1" ht="16.5" customHeight="1" x14ac:dyDescent="0.2">
      <c r="A4" s="45" t="s">
        <v>15</v>
      </c>
      <c r="B4" s="45" t="s">
        <v>16</v>
      </c>
      <c r="C4" s="45" t="s">
        <v>67</v>
      </c>
      <c r="D4" s="27" t="s">
        <v>17</v>
      </c>
      <c r="E4" s="44" t="s">
        <v>68</v>
      </c>
      <c r="F4" s="44" t="s">
        <v>18</v>
      </c>
      <c r="G4" s="44"/>
      <c r="H4" s="44"/>
      <c r="I4" s="39" t="s">
        <v>69</v>
      </c>
    </row>
    <row r="5" spans="1:11" s="6" customFormat="1" ht="18" customHeight="1" x14ac:dyDescent="0.2">
      <c r="A5" s="46"/>
      <c r="B5" s="46"/>
      <c r="C5" s="46"/>
      <c r="D5" s="29" t="s">
        <v>40</v>
      </c>
      <c r="E5" s="44"/>
      <c r="F5" s="28" t="s">
        <v>64</v>
      </c>
      <c r="G5" s="28" t="s">
        <v>20</v>
      </c>
      <c r="H5" s="28" t="s">
        <v>21</v>
      </c>
      <c r="I5" s="40"/>
    </row>
    <row r="6" spans="1:11" x14ac:dyDescent="0.2">
      <c r="A6" s="5" t="s">
        <v>0</v>
      </c>
      <c r="B6" s="30" t="s">
        <v>13</v>
      </c>
      <c r="C6" s="31">
        <f>[1]Bieu1!C6+[2]Bieu1!C6+[3]Bieu1!C6+[4]Bieu1!C6+[5]Bieu1!C6+[6]Bieu1!C6+[7]Bieu1!C8+[8]Bieu1!C6+[9]Bieu1!C6+[10]Bieu1!C6+[11]Bieu1!C6+[12]Bieu1!C6</f>
        <v>6486073.8899999997</v>
      </c>
      <c r="D6" s="31">
        <f>[1]Bieu1!D6+[2]Bieu1!D6+[3]Bieu1!D6+[4]Bieu1!D6+[5]Bieu1!D6+[6]Bieu1!D6+[7]Bieu1!D8+[8]Bieu1!D6+[9]Bieu1!D6+[10]Bieu1!D6+[11]Bieu1!D6+[12]Bieu1!D6</f>
        <v>0</v>
      </c>
      <c r="E6" s="31">
        <f>[1]Bieu1!E6+[2]Bieu1!E6+[3]Bieu1!E6+[4]Bieu1!E6+[5]Bieu1!E6+[6]Bieu1!E6+[7]Bieu1!E8+[8]Bieu1!E6+[9]Bieu1!E6+[10]Bieu1!E6+[11]Bieu1!E6+[12]Bieu1!E6</f>
        <v>6486073.8899999997</v>
      </c>
      <c r="F6" s="31">
        <f>[1]Bieu1!F6+[2]Bieu1!F6+[3]Bieu1!F6+[4]Bieu1!F6+[5]Bieu1!F6+[6]Bieu1!F6+[7]Bieu1!F8+[8]Bieu1!F6+[9]Bieu1!F6+[10]Bieu1!F6+[11]Bieu1!F6+[12]Bieu1!F6</f>
        <v>0</v>
      </c>
      <c r="G6" s="31">
        <f>[1]Bieu1!G6+[2]Bieu1!G6+[3]Bieu1!G6+[4]Bieu1!G6+[5]Bieu1!G6+[6]Bieu1!G6+[7]Bieu1!G8+[8]Bieu1!G6+[9]Bieu1!G6+[10]Bieu1!G6+[11]Bieu1!G6+[12]Bieu1!G6</f>
        <v>0</v>
      </c>
      <c r="H6" s="31">
        <f>[1]Bieu1!H6+[2]Bieu1!H6+[3]Bieu1!H6+[4]Bieu1!H6+[5]Bieu1!H6+[6]Bieu1!H6+[7]Bieu1!H8+[8]Bieu1!H6+[9]Bieu1!H6+[10]Bieu1!H6+[11]Bieu1!H6+[12]Bieu1!H6</f>
        <v>0</v>
      </c>
      <c r="I6" s="31">
        <f>[1]Bieu1!I6+[2]Bieu1!I6+[3]Bieu1!I6+[4]Bieu1!I6+[5]Bieu1!I6+[6]Bieu1!I6+[7]Bieu1!I8+[8]Bieu1!I6+[9]Bieu1!I6+[10]Bieu1!I6+[11]Bieu1!I6+[12]Bieu1!I6</f>
        <v>0</v>
      </c>
    </row>
    <row r="7" spans="1:11" x14ac:dyDescent="0.2">
      <c r="A7" s="5" t="s">
        <v>1</v>
      </c>
      <c r="B7" s="32">
        <v>1000</v>
      </c>
      <c r="C7" s="31">
        <f>[1]Bieu1!C7+[2]Bieu1!C7+[3]Bieu1!C7+[4]Bieu1!C7+[5]Bieu1!C7+[6]Bieu1!C7+[7]Bieu1!C9+[8]Bieu1!C7+[9]Bieu1!C7+[10]Bieu1!C7+[11]Bieu1!C7+[12]Bieu1!C7</f>
        <v>3305443.75</v>
      </c>
      <c r="D7" s="31">
        <f>[1]Bieu1!D7+[2]Bieu1!D7+[3]Bieu1!D7+[4]Bieu1!D7+[5]Bieu1!D7+[6]Bieu1!D7+[7]Bieu1!D9+[8]Bieu1!D7+[9]Bieu1!D7+[10]Bieu1!D7+[11]Bieu1!D7+[12]Bieu1!D7</f>
        <v>65225.53</v>
      </c>
      <c r="E7" s="31">
        <f>[1]Bieu1!E7+[2]Bieu1!E7+[3]Bieu1!E7+[4]Bieu1!E7+[5]Bieu1!E7+[6]Bieu1!E7+[7]Bieu1!E9+[8]Bieu1!E7+[9]Bieu1!E7+[10]Bieu1!E7+[11]Bieu1!E7+[12]Bieu1!E7</f>
        <v>3370669.28</v>
      </c>
      <c r="F7" s="31">
        <f>[1]Bieu1!F7+[2]Bieu1!F7+[3]Bieu1!F7+[4]Bieu1!F7+[5]Bieu1!F7+[6]Bieu1!F7+[7]Bieu1!F9+[8]Bieu1!F7+[9]Bieu1!F7+[10]Bieu1!F7+[11]Bieu1!F7+[12]Bieu1!F7</f>
        <v>637744.80000000005</v>
      </c>
      <c r="G7" s="31">
        <f>[1]Bieu1!G7+[2]Bieu1!G7+[3]Bieu1!G7+[4]Bieu1!G7+[5]Bieu1!G7+[6]Bieu1!G7+[7]Bieu1!G9+[8]Bieu1!G7+[9]Bieu1!G7+[10]Bieu1!G7+[11]Bieu1!G7+[12]Bieu1!G7</f>
        <v>1025032.72</v>
      </c>
      <c r="H7" s="31">
        <f>[1]Bieu1!H7+[2]Bieu1!H7+[3]Bieu1!H7+[4]Bieu1!H7+[5]Bieu1!H7+[6]Bieu1!H7+[7]Bieu1!H9+[8]Bieu1!H7+[9]Bieu1!H7+[10]Bieu1!H7+[11]Bieu1!H7+[12]Bieu1!H7</f>
        <v>1584808.56</v>
      </c>
      <c r="I7" s="31">
        <f>[1]Bieu1!I7+[2]Bieu1!I7+[3]Bieu1!I7+[4]Bieu1!I7+[5]Bieu1!I7+[6]Bieu1!I7+[7]Bieu1!I9+[8]Bieu1!I7+[9]Bieu1!I7+[10]Bieu1!I7+[11]Bieu1!I7+[12]Bieu1!I7</f>
        <v>123083.2</v>
      </c>
    </row>
    <row r="8" spans="1:11" x14ac:dyDescent="0.2">
      <c r="A8" s="5" t="s">
        <v>2</v>
      </c>
      <c r="B8" s="32">
        <v>1100</v>
      </c>
      <c r="C8" s="31">
        <f>[1]Bieu1!C8+[2]Bieu1!C8+[3]Bieu1!C8+[4]Bieu1!C8+[5]Bieu1!C8+[6]Bieu1!C8+[7]Bieu1!C10+[8]Bieu1!C8+[9]Bieu1!C8+[10]Bieu1!C8+[11]Bieu1!C8+[12]Bieu1!C8</f>
        <v>2401924.7999999998</v>
      </c>
      <c r="D8" s="31">
        <f>[1]Bieu1!D8+[2]Bieu1!D8+[3]Bieu1!D8+[4]Bieu1!D8+[5]Bieu1!D8+[6]Bieu1!D8+[7]Bieu1!D10+[8]Bieu1!D8+[9]Bieu1!D8+[10]Bieu1!D8+[11]Bieu1!D8+[12]Bieu1!D8</f>
        <v>26624.5</v>
      </c>
      <c r="E8" s="31">
        <f>[1]Bieu1!E8+[2]Bieu1!E8+[3]Bieu1!E8+[4]Bieu1!E8+[5]Bieu1!E8+[6]Bieu1!E8+[7]Bieu1!E10+[8]Bieu1!E8+[9]Bieu1!E8+[10]Bieu1!E8+[11]Bieu1!E8+[12]Bieu1!E8</f>
        <v>2428549.2999999998</v>
      </c>
      <c r="F8" s="31">
        <f>[1]Bieu1!F8+[2]Bieu1!F8+[3]Bieu1!F8+[4]Bieu1!F8+[5]Bieu1!F8+[6]Bieu1!F8+[7]Bieu1!F10+[8]Bieu1!F8+[9]Bieu1!F8+[10]Bieu1!F8+[11]Bieu1!F8+[12]Bieu1!F8</f>
        <v>621806.5</v>
      </c>
      <c r="G8" s="31">
        <f>[1]Bieu1!G8+[2]Bieu1!G8+[3]Bieu1!G8+[4]Bieu1!G8+[5]Bieu1!G8+[6]Bieu1!G8+[7]Bieu1!G10+[8]Bieu1!G8+[9]Bieu1!G8+[10]Bieu1!G8+[11]Bieu1!G8+[12]Bieu1!G8</f>
        <v>865919.95</v>
      </c>
      <c r="H8" s="31">
        <f>[1]Bieu1!H8+[2]Bieu1!H8+[3]Bieu1!H8+[4]Bieu1!H8+[5]Bieu1!H8+[6]Bieu1!H8+[7]Bieu1!H10+[8]Bieu1!H8+[9]Bieu1!H8+[10]Bieu1!H8+[11]Bieu1!H8+[12]Bieu1!H8</f>
        <v>888121.85</v>
      </c>
      <c r="I8" s="31">
        <f>[1]Bieu1!I8+[2]Bieu1!I8+[3]Bieu1!I8+[4]Bieu1!I8+[5]Bieu1!I8+[6]Bieu1!I8+[7]Bieu1!I10+[8]Bieu1!I8+[9]Bieu1!I8+[10]Bieu1!I8+[11]Bieu1!I8+[12]Bieu1!I8</f>
        <v>52701</v>
      </c>
    </row>
    <row r="9" spans="1:11" x14ac:dyDescent="0.2">
      <c r="A9" s="5" t="s">
        <v>3</v>
      </c>
      <c r="B9" s="32">
        <v>1110</v>
      </c>
      <c r="C9" s="31">
        <f>[1]Bieu1!C9+[2]Bieu1!C9+[3]Bieu1!C9+[4]Bieu1!C9+[5]Bieu1!C9+[6]Bieu1!C9+[7]Bieu1!C11+[8]Bieu1!C9+[9]Bieu1!C9+[10]Bieu1!C9+[11]Bieu1!C9+[12]Bieu1!C9</f>
        <v>1807912.3599999999</v>
      </c>
      <c r="D9" s="31">
        <f>[1]Bieu1!D9+[2]Bieu1!D9+[3]Bieu1!D9+[4]Bieu1!D9+[5]Bieu1!D9+[6]Bieu1!D9+[7]Bieu1!D11+[8]Bieu1!D9+[9]Bieu1!D9+[10]Bieu1!D9+[11]Bieu1!D9+[12]Bieu1!D9</f>
        <v>21931.5</v>
      </c>
      <c r="E9" s="31">
        <f>[1]Bieu1!E9+[2]Bieu1!E9+[3]Bieu1!E9+[4]Bieu1!E9+[5]Bieu1!E9+[6]Bieu1!E9+[7]Bieu1!E11+[8]Bieu1!E9+[9]Bieu1!E9+[10]Bieu1!E9+[11]Bieu1!E9+[12]Bieu1!E9</f>
        <v>1829843.8599999999</v>
      </c>
      <c r="F9" s="31">
        <f>[1]Bieu1!F9+[2]Bieu1!F9+[3]Bieu1!F9+[4]Bieu1!F9+[5]Bieu1!F9+[6]Bieu1!F9+[7]Bieu1!F11+[8]Bieu1!F9+[9]Bieu1!F9+[10]Bieu1!F9+[11]Bieu1!F9+[12]Bieu1!F9</f>
        <v>455219.7</v>
      </c>
      <c r="G9" s="31">
        <f>[1]Bieu1!G9+[2]Bieu1!G9+[3]Bieu1!G9+[4]Bieu1!G9+[5]Bieu1!G9+[6]Bieu1!G9+[7]Bieu1!G11+[8]Bieu1!G9+[9]Bieu1!G9+[10]Bieu1!G9+[11]Bieu1!G9+[12]Bieu1!G9</f>
        <v>658070.41</v>
      </c>
      <c r="H9" s="31">
        <f>[1]Bieu1!H9+[2]Bieu1!H9+[3]Bieu1!H9+[4]Bieu1!H9+[5]Bieu1!H9+[6]Bieu1!H9+[7]Bieu1!H11+[8]Bieu1!H9+[9]Bieu1!H9+[10]Bieu1!H9+[11]Bieu1!H9+[12]Bieu1!H9</f>
        <v>684818.75</v>
      </c>
      <c r="I9" s="31">
        <f>[1]Bieu1!I9+[2]Bieu1!I9+[3]Bieu1!I9+[4]Bieu1!I9+[5]Bieu1!I9+[6]Bieu1!I9+[7]Bieu1!I11+[8]Bieu1!I9+[9]Bieu1!I9+[10]Bieu1!I9+[11]Bieu1!I9+[12]Bieu1!I9</f>
        <v>31735</v>
      </c>
    </row>
    <row r="10" spans="1:11" x14ac:dyDescent="0.2">
      <c r="A10" s="5" t="s">
        <v>4</v>
      </c>
      <c r="B10" s="32">
        <v>1120</v>
      </c>
      <c r="C10" s="31">
        <f>[1]Bieu1!C10+[2]Bieu1!C10+[3]Bieu1!C10+[4]Bieu1!C10+[5]Bieu1!C10+[6]Bieu1!C10+[7]Bieu1!C12+[8]Bieu1!C10+[9]Bieu1!C10+[10]Bieu1!C10+[11]Bieu1!C10+[12]Bieu1!C10</f>
        <v>128953.1</v>
      </c>
      <c r="D10" s="31">
        <f>[1]Bieu1!D10+[2]Bieu1!D10+[3]Bieu1!D10+[4]Bieu1!D10+[5]Bieu1!D10+[6]Bieu1!D10+[7]Bieu1!D12+[8]Bieu1!D10+[9]Bieu1!D10+[10]Bieu1!D10+[11]Bieu1!D10+[12]Bieu1!D10</f>
        <v>6727</v>
      </c>
      <c r="E10" s="31">
        <f>[1]Bieu1!E10+[2]Bieu1!E10+[3]Bieu1!E10+[4]Bieu1!E10+[5]Bieu1!E10+[6]Bieu1!E10+[7]Bieu1!E12+[8]Bieu1!E10+[9]Bieu1!E10+[10]Bieu1!E10+[11]Bieu1!E10+[12]Bieu1!E10</f>
        <v>135680.1</v>
      </c>
      <c r="F10" s="31">
        <f>[1]Bieu1!F10+[2]Bieu1!F10+[3]Bieu1!F10+[4]Bieu1!F10+[5]Bieu1!F10+[6]Bieu1!F10+[7]Bieu1!F12+[8]Bieu1!F10+[9]Bieu1!F10+[10]Bieu1!F10+[11]Bieu1!F10+[12]Bieu1!F10</f>
        <v>8211</v>
      </c>
      <c r="G10" s="31">
        <f>[1]Bieu1!G10+[2]Bieu1!G10+[3]Bieu1!G10+[4]Bieu1!G10+[5]Bieu1!G10+[6]Bieu1!G10+[7]Bieu1!G12+[8]Bieu1!G10+[9]Bieu1!G10+[10]Bieu1!G10+[11]Bieu1!G10+[12]Bieu1!G10</f>
        <v>47400</v>
      </c>
      <c r="H10" s="31">
        <f>[1]Bieu1!H10+[2]Bieu1!H10+[3]Bieu1!H10+[4]Bieu1!H10+[5]Bieu1!H10+[6]Bieu1!H10+[7]Bieu1!H12+[8]Bieu1!H10+[9]Bieu1!H10+[10]Bieu1!H10+[11]Bieu1!H10+[12]Bieu1!H10</f>
        <v>75228.100000000006</v>
      </c>
      <c r="I10" s="31">
        <f>[1]Bieu1!I10+[2]Bieu1!I10+[3]Bieu1!I10+[4]Bieu1!I10+[5]Bieu1!I10+[6]Bieu1!I10+[7]Bieu1!I12+[8]Bieu1!I10+[9]Bieu1!I10+[10]Bieu1!I10+[11]Bieu1!I10+[12]Bieu1!I10</f>
        <v>4841</v>
      </c>
    </row>
    <row r="11" spans="1:11" x14ac:dyDescent="0.2">
      <c r="A11" s="5" t="s">
        <v>5</v>
      </c>
      <c r="B11" s="32">
        <v>1130</v>
      </c>
      <c r="C11" s="31">
        <f>[1]Bieu1!C11+[2]Bieu1!C11+[3]Bieu1!C11+[4]Bieu1!C11+[5]Bieu1!C11+[6]Bieu1!C11+[7]Bieu1!C13+[8]Bieu1!C11+[9]Bieu1!C11+[10]Bieu1!C11+[11]Bieu1!C11+[12]Bieu1!C11</f>
        <v>243222</v>
      </c>
      <c r="D11" s="31">
        <f>[1]Bieu1!D11+[2]Bieu1!D11+[3]Bieu1!D11+[4]Bieu1!D11+[5]Bieu1!D11+[6]Bieu1!D11+[7]Bieu1!D13+[8]Bieu1!D11+[9]Bieu1!D11+[10]Bieu1!D11+[11]Bieu1!D11+[12]Bieu1!D11</f>
        <v>-562</v>
      </c>
      <c r="E11" s="31">
        <f>[1]Bieu1!E11+[2]Bieu1!E11+[3]Bieu1!E11+[4]Bieu1!E11+[5]Bieu1!E11+[6]Bieu1!E11+[7]Bieu1!E13+[8]Bieu1!E11+[9]Bieu1!E11+[10]Bieu1!E11+[11]Bieu1!E11+[12]Bieu1!E11</f>
        <v>242660</v>
      </c>
      <c r="F11" s="31">
        <f>[1]Bieu1!F11+[2]Bieu1!F11+[3]Bieu1!F11+[4]Bieu1!F11+[5]Bieu1!F11+[6]Bieu1!F11+[7]Bieu1!F13+[8]Bieu1!F11+[9]Bieu1!F11+[10]Bieu1!F11+[11]Bieu1!F11+[12]Bieu1!F11</f>
        <v>30665</v>
      </c>
      <c r="G11" s="31">
        <f>[1]Bieu1!G11+[2]Bieu1!G11+[3]Bieu1!G11+[4]Bieu1!G11+[5]Bieu1!G11+[6]Bieu1!G11+[7]Bieu1!G13+[8]Bieu1!G11+[9]Bieu1!G11+[10]Bieu1!G11+[11]Bieu1!G11+[12]Bieu1!G11</f>
        <v>86490</v>
      </c>
      <c r="H11" s="31">
        <f>[1]Bieu1!H11+[2]Bieu1!H11+[3]Bieu1!H11+[4]Bieu1!H11+[5]Bieu1!H11+[6]Bieu1!H11+[7]Bieu1!H13+[8]Bieu1!H11+[9]Bieu1!H11+[10]Bieu1!H11+[11]Bieu1!H11+[12]Bieu1!H11</f>
        <v>115954</v>
      </c>
      <c r="I11" s="31">
        <f>[1]Bieu1!I11+[2]Bieu1!I11+[3]Bieu1!I11+[4]Bieu1!I11+[5]Bieu1!I11+[6]Bieu1!I11+[7]Bieu1!I13+[8]Bieu1!I11+[9]Bieu1!I11+[10]Bieu1!I11+[11]Bieu1!I11+[12]Bieu1!I11</f>
        <v>9551</v>
      </c>
    </row>
    <row r="12" spans="1:11" x14ac:dyDescent="0.2">
      <c r="A12" s="5" t="s">
        <v>6</v>
      </c>
      <c r="B12" s="32">
        <v>1140</v>
      </c>
      <c r="C12" s="31">
        <f>[1]Bieu1!C12+[2]Bieu1!C12+[3]Bieu1!C12+[4]Bieu1!C12+[5]Bieu1!C12+[6]Bieu1!C12+[7]Bieu1!C14+[8]Bieu1!C12+[9]Bieu1!C12+[10]Bieu1!C12+[11]Bieu1!C12+[12]Bieu1!C12</f>
        <v>47</v>
      </c>
      <c r="D12" s="31">
        <f>[1]Bieu1!D12+[2]Bieu1!D12+[3]Bieu1!D12+[4]Bieu1!D12+[5]Bieu1!D12+[6]Bieu1!D12+[7]Bieu1!D14+[8]Bieu1!D12+[9]Bieu1!D12+[10]Bieu1!D12+[11]Bieu1!D12+[12]Bieu1!D12</f>
        <v>0</v>
      </c>
      <c r="E12" s="31">
        <f>[1]Bieu1!E12+[2]Bieu1!E12+[3]Bieu1!E12+[4]Bieu1!E12+[5]Bieu1!E12+[6]Bieu1!E12+[7]Bieu1!E14+[8]Bieu1!E12+[9]Bieu1!E12+[10]Bieu1!E12+[11]Bieu1!E12+[12]Bieu1!E12</f>
        <v>47</v>
      </c>
      <c r="F12" s="31">
        <f>[1]Bieu1!F12+[2]Bieu1!F12+[3]Bieu1!F12+[4]Bieu1!F12+[5]Bieu1!F12+[6]Bieu1!F12+[7]Bieu1!F14+[8]Bieu1!F12+[9]Bieu1!F12+[10]Bieu1!F12+[11]Bieu1!F12+[12]Bieu1!F12</f>
        <v>0</v>
      </c>
      <c r="G12" s="31">
        <f>[1]Bieu1!G12+[2]Bieu1!G12+[3]Bieu1!G12+[4]Bieu1!G12+[5]Bieu1!G12+[6]Bieu1!G12+[7]Bieu1!G14+[8]Bieu1!G12+[9]Bieu1!G12+[10]Bieu1!G12+[11]Bieu1!G12+[12]Bieu1!G12</f>
        <v>38</v>
      </c>
      <c r="H12" s="31">
        <f>[1]Bieu1!H12+[2]Bieu1!H12+[3]Bieu1!H12+[4]Bieu1!H12+[5]Bieu1!H12+[6]Bieu1!H12+[7]Bieu1!H14+[8]Bieu1!H12+[9]Bieu1!H12+[10]Bieu1!H12+[11]Bieu1!H12+[12]Bieu1!H12</f>
        <v>9</v>
      </c>
      <c r="I12" s="31">
        <f>[1]Bieu1!I12+[2]Bieu1!I12+[3]Bieu1!I12+[4]Bieu1!I12+[5]Bieu1!I12+[6]Bieu1!I12+[7]Bieu1!I14+[8]Bieu1!I12+[9]Bieu1!I12+[10]Bieu1!I12+[11]Bieu1!I12+[12]Bieu1!I12</f>
        <v>0</v>
      </c>
    </row>
    <row r="13" spans="1:11" x14ac:dyDescent="0.2">
      <c r="A13" s="5" t="s">
        <v>7</v>
      </c>
      <c r="B13" s="32">
        <v>1150</v>
      </c>
      <c r="C13" s="31">
        <f>[1]Bieu1!C13+[2]Bieu1!C13+[3]Bieu1!C13+[4]Bieu1!C13+[5]Bieu1!C13+[6]Bieu1!C13+[7]Bieu1!C15+[8]Bieu1!C13+[9]Bieu1!C13+[10]Bieu1!C13+[11]Bieu1!C13+[12]Bieu1!C13</f>
        <v>221790.34</v>
      </c>
      <c r="D13" s="31">
        <f>[1]Bieu1!D13+[2]Bieu1!D13+[3]Bieu1!D13+[4]Bieu1!D13+[5]Bieu1!D13+[6]Bieu1!D13+[7]Bieu1!D15+[8]Bieu1!D13+[9]Bieu1!D13+[10]Bieu1!D13+[11]Bieu1!D13+[12]Bieu1!D13</f>
        <v>-1472</v>
      </c>
      <c r="E13" s="31">
        <f>[1]Bieu1!E13+[2]Bieu1!E13+[3]Bieu1!E13+[4]Bieu1!E13+[5]Bieu1!E13+[6]Bieu1!E13+[7]Bieu1!E15+[8]Bieu1!E13+[9]Bieu1!E13+[10]Bieu1!E13+[11]Bieu1!E13+[12]Bieu1!E13</f>
        <v>220318.34</v>
      </c>
      <c r="F13" s="31">
        <f>[1]Bieu1!F13+[2]Bieu1!F13+[3]Bieu1!F13+[4]Bieu1!F13+[5]Bieu1!F13+[6]Bieu1!F13+[7]Bieu1!F15+[8]Bieu1!F13+[9]Bieu1!F13+[10]Bieu1!F13+[11]Bieu1!F13+[12]Bieu1!F13</f>
        <v>127710.8</v>
      </c>
      <c r="G13" s="31">
        <f>[1]Bieu1!G13+[2]Bieu1!G13+[3]Bieu1!G13+[4]Bieu1!G13+[5]Bieu1!G13+[6]Bieu1!G13+[7]Bieu1!G15+[8]Bieu1!G13+[9]Bieu1!G13+[10]Bieu1!G13+[11]Bieu1!G13+[12]Bieu1!G13</f>
        <v>73921.539999999994</v>
      </c>
      <c r="H13" s="31">
        <f>[1]Bieu1!H13+[2]Bieu1!H13+[3]Bieu1!H13+[4]Bieu1!H13+[5]Bieu1!H13+[6]Bieu1!H13+[7]Bieu1!H15+[8]Bieu1!H13+[9]Bieu1!H13+[10]Bieu1!H13+[11]Bieu1!H13+[12]Bieu1!H13</f>
        <v>12112</v>
      </c>
      <c r="I13" s="31">
        <f>[1]Bieu1!I13+[2]Bieu1!I13+[3]Bieu1!I13+[4]Bieu1!I13+[5]Bieu1!I13+[6]Bieu1!I13+[7]Bieu1!I15+[8]Bieu1!I13+[9]Bieu1!I13+[10]Bieu1!I13+[11]Bieu1!I13+[12]Bieu1!I13</f>
        <v>6574</v>
      </c>
    </row>
    <row r="14" spans="1:11" x14ac:dyDescent="0.2">
      <c r="A14" s="5" t="s">
        <v>8</v>
      </c>
      <c r="B14" s="32">
        <v>1200</v>
      </c>
      <c r="C14" s="31">
        <f>[1]Bieu1!C14+[2]Bieu1!C14+[3]Bieu1!C14+[4]Bieu1!C14+[5]Bieu1!C14+[6]Bieu1!C14+[7]Bieu1!C16+[8]Bieu1!C14+[9]Bieu1!C14+[10]Bieu1!C14+[11]Bieu1!C14+[12]Bieu1!C14</f>
        <v>903518.95</v>
      </c>
      <c r="D14" s="31">
        <f>[1]Bieu1!D14+[2]Bieu1!D14+[3]Bieu1!D14+[4]Bieu1!D14+[5]Bieu1!D14+[6]Bieu1!D14+[7]Bieu1!D16+[8]Bieu1!D14+[9]Bieu1!D14+[10]Bieu1!D14+[11]Bieu1!D14+[12]Bieu1!D14</f>
        <v>38601.03</v>
      </c>
      <c r="E14" s="31">
        <f>[1]Bieu1!E14+[2]Bieu1!E14+[3]Bieu1!E14+[4]Bieu1!E14+[5]Bieu1!E14+[6]Bieu1!E14+[7]Bieu1!E16+[8]Bieu1!E14+[9]Bieu1!E14+[10]Bieu1!E14+[11]Bieu1!E14+[12]Bieu1!E14</f>
        <v>942119.98</v>
      </c>
      <c r="F14" s="31">
        <f>[1]Bieu1!F14+[2]Bieu1!F14+[3]Bieu1!F14+[4]Bieu1!F14+[5]Bieu1!F14+[6]Bieu1!F14+[7]Bieu1!F16+[8]Bieu1!F14+[9]Bieu1!F14+[10]Bieu1!F14+[11]Bieu1!F14+[12]Bieu1!F14</f>
        <v>15938.3</v>
      </c>
      <c r="G14" s="31">
        <f>[1]Bieu1!G14+[2]Bieu1!G14+[3]Bieu1!G14+[4]Bieu1!G14+[5]Bieu1!G14+[6]Bieu1!G14+[7]Bieu1!G16+[8]Bieu1!G14+[9]Bieu1!G14+[10]Bieu1!G14+[11]Bieu1!G14+[12]Bieu1!G14</f>
        <v>159112.76999999999</v>
      </c>
      <c r="H14" s="31">
        <f>[1]Bieu1!H14+[2]Bieu1!H14+[3]Bieu1!H14+[4]Bieu1!H14+[5]Bieu1!H14+[6]Bieu1!H14+[7]Bieu1!H16+[8]Bieu1!H14+[9]Bieu1!H14+[10]Bieu1!H14+[11]Bieu1!H14+[12]Bieu1!H14</f>
        <v>696686.71</v>
      </c>
      <c r="I14" s="31">
        <f>[1]Bieu1!I14+[2]Bieu1!I14+[3]Bieu1!I14+[4]Bieu1!I14+[5]Bieu1!I14+[6]Bieu1!I14+[7]Bieu1!I16+[8]Bieu1!I14+[9]Bieu1!I14+[10]Bieu1!I14+[11]Bieu1!I14+[12]Bieu1!I14</f>
        <v>70382.2</v>
      </c>
    </row>
    <row r="15" spans="1:11" x14ac:dyDescent="0.2">
      <c r="A15" s="5" t="s">
        <v>9</v>
      </c>
      <c r="B15" s="32">
        <v>1210</v>
      </c>
      <c r="C15" s="31">
        <f>[1]Bieu1!C15+[2]Bieu1!C15+[3]Bieu1!C15+[4]Bieu1!C15+[5]Bieu1!C15+[6]Bieu1!C15+[7]Bieu1!C17+[8]Bieu1!C15+[9]Bieu1!C15+[10]Bieu1!C15+[11]Bieu1!C15+[12]Bieu1!C15</f>
        <v>623309.1</v>
      </c>
      <c r="D15" s="31">
        <f>[1]Bieu1!D15+[2]Bieu1!D15+[3]Bieu1!D15+[4]Bieu1!D15+[5]Bieu1!D15+[6]Bieu1!D15+[7]Bieu1!D17+[8]Bieu1!D15+[9]Bieu1!D15+[10]Bieu1!D15+[11]Bieu1!D15+[12]Bieu1!D15</f>
        <v>-45300.5</v>
      </c>
      <c r="E15" s="31">
        <f>[1]Bieu1!E15+[2]Bieu1!E15+[3]Bieu1!E15+[4]Bieu1!E15+[5]Bieu1!E15+[6]Bieu1!E15+[7]Bieu1!E17+[8]Bieu1!E15+[9]Bieu1!E15+[10]Bieu1!E15+[11]Bieu1!E15+[12]Bieu1!E15</f>
        <v>578008.6</v>
      </c>
      <c r="F15" s="31">
        <f>[1]Bieu1!F15+[2]Bieu1!F15+[3]Bieu1!F15+[4]Bieu1!F15+[5]Bieu1!F15+[6]Bieu1!F15+[7]Bieu1!F17+[8]Bieu1!F15+[9]Bieu1!F15+[10]Bieu1!F15+[11]Bieu1!F15+[12]Bieu1!F15</f>
        <v>13669.3</v>
      </c>
      <c r="G15" s="31">
        <f>[1]Bieu1!G15+[2]Bieu1!G15+[3]Bieu1!G15+[4]Bieu1!G15+[5]Bieu1!G15+[6]Bieu1!G15+[7]Bieu1!G17+[8]Bieu1!G15+[9]Bieu1!G15+[10]Bieu1!G15+[11]Bieu1!G15+[12]Bieu1!G15</f>
        <v>113252.41</v>
      </c>
      <c r="H15" s="31">
        <f>[1]Bieu1!H15+[2]Bieu1!H15+[3]Bieu1!H15+[4]Bieu1!H15+[5]Bieu1!H15+[6]Bieu1!H15+[7]Bieu1!H17+[8]Bieu1!H15+[9]Bieu1!H15+[10]Bieu1!H15+[11]Bieu1!H15+[12]Bieu1!H15</f>
        <v>405305.39</v>
      </c>
      <c r="I15" s="31">
        <f>[1]Bieu1!I15+[2]Bieu1!I15+[3]Bieu1!I15+[4]Bieu1!I15+[5]Bieu1!I15+[6]Bieu1!I15+[7]Bieu1!I17+[8]Bieu1!I15+[9]Bieu1!I15+[10]Bieu1!I15+[11]Bieu1!I15+[12]Bieu1!I15</f>
        <v>45781.5</v>
      </c>
    </row>
    <row r="16" spans="1:11" x14ac:dyDescent="0.2">
      <c r="A16" s="5" t="s">
        <v>10</v>
      </c>
      <c r="B16" s="32">
        <v>1220</v>
      </c>
      <c r="C16" s="31">
        <f>[1]Bieu1!C16+[2]Bieu1!C16+[3]Bieu1!C16+[4]Bieu1!C16+[5]Bieu1!C16+[6]Bieu1!C16+[7]Bieu1!C18+[8]Bieu1!C16+[9]Bieu1!C16+[10]Bieu1!C16+[11]Bieu1!C16+[12]Bieu1!C16</f>
        <v>171856.85</v>
      </c>
      <c r="D16" s="31">
        <f>[1]Bieu1!D16+[2]Bieu1!D16+[3]Bieu1!D16+[4]Bieu1!D16+[5]Bieu1!D16+[6]Bieu1!D16+[7]Bieu1!D18+[8]Bieu1!D16+[9]Bieu1!D16+[10]Bieu1!D16+[11]Bieu1!D16+[12]Bieu1!D16</f>
        <v>82847.53</v>
      </c>
      <c r="E16" s="31">
        <f>[1]Bieu1!E16+[2]Bieu1!E16+[3]Bieu1!E16+[4]Bieu1!E16+[5]Bieu1!E16+[6]Bieu1!E16+[7]Bieu1!E18+[8]Bieu1!E16+[9]Bieu1!E16+[10]Bieu1!E16+[11]Bieu1!E16+[12]Bieu1!E16</f>
        <v>254704.38</v>
      </c>
      <c r="F16" s="31">
        <f>[1]Bieu1!F16+[2]Bieu1!F16+[3]Bieu1!F16+[4]Bieu1!F16+[5]Bieu1!F16+[6]Bieu1!F16+[7]Bieu1!F18+[8]Bieu1!F16+[9]Bieu1!F16+[10]Bieu1!F16+[11]Bieu1!F16+[12]Bieu1!F16</f>
        <v>1601</v>
      </c>
      <c r="G16" s="31">
        <f>[1]Bieu1!G16+[2]Bieu1!G16+[3]Bieu1!G16+[4]Bieu1!G16+[5]Bieu1!G16+[6]Bieu1!G16+[7]Bieu1!G18+[8]Bieu1!G16+[9]Bieu1!G16+[10]Bieu1!G16+[11]Bieu1!G16+[12]Bieu1!G16</f>
        <v>33380.36</v>
      </c>
      <c r="H16" s="31">
        <f>[1]Bieu1!H16+[2]Bieu1!H16+[3]Bieu1!H16+[4]Bieu1!H16+[5]Bieu1!H16+[6]Bieu1!H16+[7]Bieu1!H18+[8]Bieu1!H16+[9]Bieu1!H16+[10]Bieu1!H16+[11]Bieu1!H16+[12]Bieu1!H16</f>
        <v>199336.32000000001</v>
      </c>
      <c r="I16" s="31">
        <f>[1]Bieu1!I16+[2]Bieu1!I16+[3]Bieu1!I16+[4]Bieu1!I16+[5]Bieu1!I16+[6]Bieu1!I16+[7]Bieu1!I18+[8]Bieu1!I16+[9]Bieu1!I16+[10]Bieu1!I16+[11]Bieu1!I16+[12]Bieu1!I16</f>
        <v>20386.7</v>
      </c>
    </row>
    <row r="17" spans="1:9" x14ac:dyDescent="0.2">
      <c r="A17" s="5" t="s">
        <v>11</v>
      </c>
      <c r="B17" s="32">
        <v>1230</v>
      </c>
      <c r="C17" s="31">
        <f>[1]Bieu1!C17+[2]Bieu1!C17+[3]Bieu1!C17+[4]Bieu1!C17+[5]Bieu1!C17+[6]Bieu1!C17+[7]Bieu1!C19+[8]Bieu1!C17+[9]Bieu1!C17+[10]Bieu1!C17+[11]Bieu1!C17+[12]Bieu1!C17</f>
        <v>71375</v>
      </c>
      <c r="D17" s="31">
        <f>[1]Bieu1!D17+[2]Bieu1!D17+[3]Bieu1!D17+[4]Bieu1!D17+[5]Bieu1!D17+[6]Bieu1!D17+[7]Bieu1!D19+[8]Bieu1!D17+[9]Bieu1!D17+[10]Bieu1!D17+[11]Bieu1!D17+[12]Bieu1!D17</f>
        <v>1782</v>
      </c>
      <c r="E17" s="31">
        <f>[1]Bieu1!E17+[2]Bieu1!E17+[3]Bieu1!E17+[4]Bieu1!E17+[5]Bieu1!E17+[6]Bieu1!E17+[7]Bieu1!E19+[8]Bieu1!E17+[9]Bieu1!E17+[10]Bieu1!E17+[11]Bieu1!E17+[12]Bieu1!E17</f>
        <v>73157</v>
      </c>
      <c r="F17" s="31">
        <f>[1]Bieu1!F17+[2]Bieu1!F17+[3]Bieu1!F17+[4]Bieu1!F17+[5]Bieu1!F17+[6]Bieu1!F17+[7]Bieu1!F19+[8]Bieu1!F17+[9]Bieu1!F17+[10]Bieu1!F17+[11]Bieu1!F17+[12]Bieu1!F17</f>
        <v>160</v>
      </c>
      <c r="G17" s="31">
        <f>[1]Bieu1!G17+[2]Bieu1!G17+[3]Bieu1!G17+[4]Bieu1!G17+[5]Bieu1!G17+[6]Bieu1!G17+[7]Bieu1!G19+[8]Bieu1!G17+[9]Bieu1!G17+[10]Bieu1!G17+[11]Bieu1!G17+[12]Bieu1!G17</f>
        <v>6214</v>
      </c>
      <c r="H17" s="31">
        <f>[1]Bieu1!H17+[2]Bieu1!H17+[3]Bieu1!H17+[4]Bieu1!H17+[5]Bieu1!H17+[6]Bieu1!H17+[7]Bieu1!H19+[8]Bieu1!H17+[9]Bieu1!H17+[10]Bieu1!H17+[11]Bieu1!H17+[12]Bieu1!H17</f>
        <v>64651</v>
      </c>
      <c r="I17" s="31">
        <f>[1]Bieu1!I17+[2]Bieu1!I17+[3]Bieu1!I17+[4]Bieu1!I17+[5]Bieu1!I17+[6]Bieu1!I17+[7]Bieu1!I19+[8]Bieu1!I17+[9]Bieu1!I17+[10]Bieu1!I17+[11]Bieu1!I17+[12]Bieu1!I17</f>
        <v>2132</v>
      </c>
    </row>
    <row r="18" spans="1:9" x14ac:dyDescent="0.2">
      <c r="A18" s="5" t="s">
        <v>12</v>
      </c>
      <c r="B18" s="32">
        <v>1240</v>
      </c>
      <c r="C18" s="31">
        <f>[1]Bieu1!C18+[2]Bieu1!C18+[3]Bieu1!C18+[4]Bieu1!C18+[5]Bieu1!C18+[6]Bieu1!C18+[7]Bieu1!C20+[8]Bieu1!C18+[9]Bieu1!C18+[10]Bieu1!C18+[11]Bieu1!C18+[12]Bieu1!C18</f>
        <v>35872</v>
      </c>
      <c r="D18" s="31">
        <f>[1]Bieu1!D18+[2]Bieu1!D18+[3]Bieu1!D18+[4]Bieu1!D18+[5]Bieu1!D18+[6]Bieu1!D18+[7]Bieu1!D20+[8]Bieu1!D18+[9]Bieu1!D18+[10]Bieu1!D18+[11]Bieu1!D18+[12]Bieu1!D18</f>
        <v>-331</v>
      </c>
      <c r="E18" s="31">
        <f>[1]Bieu1!E18+[2]Bieu1!E18+[3]Bieu1!E18+[4]Bieu1!E18+[5]Bieu1!E18+[6]Bieu1!E18+[7]Bieu1!E20+[8]Bieu1!E18+[9]Bieu1!E18+[10]Bieu1!E18+[11]Bieu1!E18+[12]Bieu1!E18</f>
        <v>35541</v>
      </c>
      <c r="F18" s="31">
        <f>[1]Bieu1!F18+[2]Bieu1!F18+[3]Bieu1!F18+[4]Bieu1!F18+[5]Bieu1!F18+[6]Bieu1!F18+[7]Bieu1!F20+[8]Bieu1!F18+[9]Bieu1!F18+[10]Bieu1!F18+[11]Bieu1!F18+[12]Bieu1!F18</f>
        <v>508</v>
      </c>
      <c r="G18" s="31">
        <f>[1]Bieu1!G18+[2]Bieu1!G18+[3]Bieu1!G18+[4]Bieu1!G18+[5]Bieu1!G18+[6]Bieu1!G18+[7]Bieu1!G20+[8]Bieu1!G18+[9]Bieu1!G18+[10]Bieu1!G18+[11]Bieu1!G18+[12]Bieu1!G18</f>
        <v>5872</v>
      </c>
      <c r="H18" s="31">
        <f>[1]Bieu1!H18+[2]Bieu1!H18+[3]Bieu1!H18+[4]Bieu1!H18+[5]Bieu1!H18+[6]Bieu1!H18+[7]Bieu1!H20+[8]Bieu1!H18+[9]Bieu1!H18+[10]Bieu1!H18+[11]Bieu1!H18+[12]Bieu1!H18</f>
        <v>27304</v>
      </c>
      <c r="I18" s="31">
        <f>[1]Bieu1!I18+[2]Bieu1!I18+[3]Bieu1!I18+[4]Bieu1!I18+[5]Bieu1!I18+[6]Bieu1!I18+[7]Bieu1!I20+[8]Bieu1!I18+[9]Bieu1!I18+[10]Bieu1!I18+[11]Bieu1!I18+[12]Bieu1!I18</f>
        <v>1857</v>
      </c>
    </row>
    <row r="19" spans="1:9" x14ac:dyDescent="0.2">
      <c r="A19" s="5" t="s">
        <v>70</v>
      </c>
      <c r="B19" s="32">
        <v>1250</v>
      </c>
      <c r="C19" s="31">
        <f>[1]Bieu1!C19+[2]Bieu1!C19+[3]Bieu1!C19+[4]Bieu1!C19+[5]Bieu1!C19+[6]Bieu1!C19+[7]Bieu1!C21+[8]Bieu1!C19+[9]Bieu1!C19+[10]Bieu1!C19+[11]Bieu1!C19+[12]Bieu1!C19</f>
        <v>1106</v>
      </c>
      <c r="D19" s="31">
        <f>[1]Bieu1!D19+[2]Bieu1!D19+[3]Bieu1!D19+[4]Bieu1!D19+[5]Bieu1!D19+[6]Bieu1!D19+[7]Bieu1!D21+[8]Bieu1!D19+[9]Bieu1!D19+[10]Bieu1!D19+[11]Bieu1!D19+[12]Bieu1!D19</f>
        <v>-397</v>
      </c>
      <c r="E19" s="31">
        <f>[1]Bieu1!E19+[2]Bieu1!E19+[3]Bieu1!E19+[4]Bieu1!E19+[5]Bieu1!E19+[6]Bieu1!E19+[7]Bieu1!E21+[8]Bieu1!E19+[9]Bieu1!E19+[10]Bieu1!E19+[11]Bieu1!E19+[12]Bieu1!E19</f>
        <v>709</v>
      </c>
      <c r="F19" s="31">
        <f>[1]Bieu1!F19+[2]Bieu1!F19+[3]Bieu1!F19+[4]Bieu1!F19+[5]Bieu1!F19+[6]Bieu1!F19+[7]Bieu1!F21+[8]Bieu1!F19+[9]Bieu1!F19+[10]Bieu1!F19+[11]Bieu1!F19+[12]Bieu1!F19</f>
        <v>0</v>
      </c>
      <c r="G19" s="31">
        <f>[1]Bieu1!G19+[2]Bieu1!G19+[3]Bieu1!G19+[4]Bieu1!G19+[5]Bieu1!G19+[6]Bieu1!G19+[7]Bieu1!G21+[8]Bieu1!G19+[9]Bieu1!G19+[10]Bieu1!G19+[11]Bieu1!G19+[12]Bieu1!G19</f>
        <v>394</v>
      </c>
      <c r="H19" s="31">
        <f>[1]Bieu1!H19+[2]Bieu1!H19+[3]Bieu1!H19+[4]Bieu1!H19+[5]Bieu1!H19+[6]Bieu1!H19+[7]Bieu1!H21+[8]Bieu1!H19+[9]Bieu1!H19+[10]Bieu1!H19+[11]Bieu1!H19+[12]Bieu1!H19</f>
        <v>90</v>
      </c>
      <c r="I19" s="31">
        <f>[1]Bieu1!I19+[2]Bieu1!I19+[3]Bieu1!I19+[4]Bieu1!I19+[5]Bieu1!I19+[6]Bieu1!I19+[7]Bieu1!I21+[8]Bieu1!I19+[9]Bieu1!I19+[10]Bieu1!I19+[11]Bieu1!I19+[12]Bieu1!I19</f>
        <v>225</v>
      </c>
    </row>
    <row r="20" spans="1:9" x14ac:dyDescent="0.2">
      <c r="A20" s="5" t="s">
        <v>33</v>
      </c>
      <c r="B20" s="32">
        <v>2000</v>
      </c>
      <c r="C20" s="31">
        <f>[1]Bieu1!C20+[2]Bieu1!C20+[3]Bieu1!C20+[4]Bieu1!C20+[5]Bieu1!C20+[6]Bieu1!C20+[7]Bieu1!C22+[8]Bieu1!C20+[9]Bieu1!C20+[10]Bieu1!C20+[11]Bieu1!C20+[12]Bieu1!C20</f>
        <v>646817.79</v>
      </c>
      <c r="D20" s="31">
        <f>[1]Bieu1!D20+[2]Bieu1!D20+[3]Bieu1!D20+[4]Bieu1!D20+[5]Bieu1!D20+[6]Bieu1!D20+[7]Bieu1!D22+[8]Bieu1!D20+[9]Bieu1!D20+[10]Bieu1!D20+[11]Bieu1!D20+[12]Bieu1!D20</f>
        <v>-10061.280000000001</v>
      </c>
      <c r="E20" s="31">
        <f>[1]Bieu1!E20+[2]Bieu1!E20+[3]Bieu1!E20+[4]Bieu1!E20+[5]Bieu1!E20+[6]Bieu1!E20+[7]Bieu1!E22+[8]Bieu1!E20+[9]Bieu1!E20+[10]Bieu1!E20+[11]Bieu1!E20+[12]Bieu1!E20</f>
        <v>636756.51</v>
      </c>
      <c r="F20" s="31">
        <f>[1]Bieu1!F20+[2]Bieu1!F20+[3]Bieu1!F20+[4]Bieu1!F20+[5]Bieu1!F20+[6]Bieu1!F20+[7]Bieu1!F22+[8]Bieu1!F20+[9]Bieu1!F20+[10]Bieu1!F20+[11]Bieu1!F20+[12]Bieu1!F20</f>
        <v>46307.5</v>
      </c>
      <c r="G20" s="31">
        <f>[1]Bieu1!G20+[2]Bieu1!G20+[3]Bieu1!G20+[4]Bieu1!G20+[5]Bieu1!G20+[6]Bieu1!G20+[7]Bieu1!G22+[8]Bieu1!G20+[9]Bieu1!G20+[10]Bieu1!G20+[11]Bieu1!G20+[12]Bieu1!G20</f>
        <v>162804.46</v>
      </c>
      <c r="H20" s="31">
        <f>[1]Bieu1!H20+[2]Bieu1!H20+[3]Bieu1!H20+[4]Bieu1!H20+[5]Bieu1!H20+[6]Bieu1!H20+[7]Bieu1!H22+[8]Bieu1!H20+[9]Bieu1!H20+[10]Bieu1!H20+[11]Bieu1!H20+[12]Bieu1!H20</f>
        <v>427559.55</v>
      </c>
      <c r="I20" s="31">
        <f>[1]Bieu1!I20+[2]Bieu1!I20+[3]Bieu1!I20+[4]Bieu1!I20+[5]Bieu1!I20+[6]Bieu1!I20+[7]Bieu1!I22+[8]Bieu1!I20+[9]Bieu1!I20+[10]Bieu1!I20+[11]Bieu1!I20+[12]Bieu1!I20</f>
        <v>85</v>
      </c>
    </row>
    <row r="21" spans="1:9" x14ac:dyDescent="0.2">
      <c r="A21" s="5" t="s">
        <v>71</v>
      </c>
      <c r="B21" s="32">
        <v>2010</v>
      </c>
      <c r="C21" s="31">
        <f>[1]Bieu1!C21+[2]Bieu1!C21+[3]Bieu1!C21+[4]Bieu1!C21+[5]Bieu1!C21+[6]Bieu1!C21+[7]Bieu1!C23+[8]Bieu1!C21+[9]Bieu1!C21+[10]Bieu1!C21+[11]Bieu1!C21+[12]Bieu1!C21</f>
        <v>70612.800000000003</v>
      </c>
      <c r="D21" s="31">
        <f>[1]Bieu1!D21+[2]Bieu1!D21+[3]Bieu1!D21+[4]Bieu1!D21+[5]Bieu1!D21+[6]Bieu1!D21+[7]Bieu1!D23+[8]Bieu1!D21+[9]Bieu1!D21+[10]Bieu1!D21+[11]Bieu1!D21+[12]Bieu1!D21</f>
        <v>4997.3999999999996</v>
      </c>
      <c r="E21" s="31">
        <f>[1]Bieu1!E21+[2]Bieu1!E21+[3]Bieu1!E21+[4]Bieu1!E21+[5]Bieu1!E21+[6]Bieu1!E21+[7]Bieu1!E23+[8]Bieu1!E21+[9]Bieu1!E21+[10]Bieu1!E21+[11]Bieu1!E21+[12]Bieu1!E21</f>
        <v>75610.2</v>
      </c>
      <c r="F21" s="31">
        <f>[1]Bieu1!F21+[2]Bieu1!F21+[3]Bieu1!F21+[4]Bieu1!F21+[5]Bieu1!F21+[6]Bieu1!F21+[7]Bieu1!F23+[8]Bieu1!F21+[9]Bieu1!F21+[10]Bieu1!F21+[11]Bieu1!F21+[12]Bieu1!F21</f>
        <v>2954</v>
      </c>
      <c r="G21" s="31">
        <f>[1]Bieu1!G21+[2]Bieu1!G21+[3]Bieu1!G21+[4]Bieu1!G21+[5]Bieu1!G21+[6]Bieu1!G21+[7]Bieu1!G23+[8]Bieu1!G21+[9]Bieu1!G21+[10]Bieu1!G21+[11]Bieu1!G21+[12]Bieu1!G21</f>
        <v>11956.2</v>
      </c>
      <c r="H21" s="31">
        <f>[1]Bieu1!H21+[2]Bieu1!H21+[3]Bieu1!H21+[4]Bieu1!H21+[5]Bieu1!H21+[6]Bieu1!H21+[7]Bieu1!H23+[8]Bieu1!H21+[9]Bieu1!H21+[10]Bieu1!H21+[11]Bieu1!H21+[12]Bieu1!H21</f>
        <v>60700</v>
      </c>
      <c r="I21" s="31">
        <f>[1]Bieu1!I21+[2]Bieu1!I21+[3]Bieu1!I21+[4]Bieu1!I21+[5]Bieu1!I21+[6]Bieu1!I21+[7]Bieu1!I23+[8]Bieu1!I21+[9]Bieu1!I21+[10]Bieu1!I21+[11]Bieu1!I21+[12]Bieu1!I21</f>
        <v>0</v>
      </c>
    </row>
    <row r="22" spans="1:9" x14ac:dyDescent="0.2">
      <c r="A22" s="5" t="s">
        <v>72</v>
      </c>
      <c r="B22" s="32">
        <v>2020</v>
      </c>
      <c r="C22" s="31">
        <f>[1]Bieu1!C22+[2]Bieu1!C22+[3]Bieu1!C22+[4]Bieu1!C22+[5]Bieu1!C22+[6]Bieu1!C22+[7]Bieu1!C24+[8]Bieu1!C22+[9]Bieu1!C22+[10]Bieu1!C22+[11]Bieu1!C22+[12]Bieu1!C22</f>
        <v>312195.03999999998</v>
      </c>
      <c r="D22" s="31">
        <f>[1]Bieu1!D22+[2]Bieu1!D22+[3]Bieu1!D22+[4]Bieu1!D22+[5]Bieu1!D22+[6]Bieu1!D22+[7]Bieu1!D24+[8]Bieu1!D22+[9]Bieu1!D22+[10]Bieu1!D22+[11]Bieu1!D22+[12]Bieu1!D22</f>
        <v>-10836.43</v>
      </c>
      <c r="E22" s="31">
        <f>[1]Bieu1!E22+[2]Bieu1!E22+[3]Bieu1!E22+[4]Bieu1!E22+[5]Bieu1!E22+[6]Bieu1!E22+[7]Bieu1!E24+[8]Bieu1!E22+[9]Bieu1!E22+[10]Bieu1!E22+[11]Bieu1!E22+[12]Bieu1!E22</f>
        <v>301358.61</v>
      </c>
      <c r="F22" s="31">
        <f>[1]Bieu1!F22+[2]Bieu1!F22+[3]Bieu1!F22+[4]Bieu1!F22+[5]Bieu1!F22+[6]Bieu1!F22+[7]Bieu1!F24+[8]Bieu1!F22+[9]Bieu1!F22+[10]Bieu1!F22+[11]Bieu1!F22+[12]Bieu1!F22</f>
        <v>14023.4</v>
      </c>
      <c r="G22" s="31">
        <f>[1]Bieu1!G22+[2]Bieu1!G22+[3]Bieu1!G22+[4]Bieu1!G22+[5]Bieu1!G22+[6]Bieu1!G22+[7]Bieu1!G24+[8]Bieu1!G22+[9]Bieu1!G22+[10]Bieu1!G22+[11]Bieu1!G22+[12]Bieu1!G22</f>
        <v>83377.709999999992</v>
      </c>
      <c r="H22" s="31">
        <f>[1]Bieu1!H22+[2]Bieu1!H22+[3]Bieu1!H22+[4]Bieu1!H22+[5]Bieu1!H22+[6]Bieu1!H22+[7]Bieu1!H24+[8]Bieu1!H22+[9]Bieu1!H22+[10]Bieu1!H22+[11]Bieu1!H22+[12]Bieu1!H22</f>
        <v>203924.7</v>
      </c>
      <c r="I22" s="31">
        <f>[1]Bieu1!I22+[2]Bieu1!I22+[3]Bieu1!I22+[4]Bieu1!I22+[5]Bieu1!I22+[6]Bieu1!I22+[7]Bieu1!I24+[8]Bieu1!I22+[9]Bieu1!I22+[10]Bieu1!I22+[11]Bieu1!I22+[12]Bieu1!I22</f>
        <v>32.799999999999997</v>
      </c>
    </row>
    <row r="23" spans="1:9" x14ac:dyDescent="0.2">
      <c r="A23" s="5" t="s">
        <v>73</v>
      </c>
      <c r="B23" s="32">
        <v>2030</v>
      </c>
      <c r="C23" s="31">
        <f>[1]Bieu1!C23+[2]Bieu1!C23+[3]Bieu1!C23+[4]Bieu1!C23+[5]Bieu1!C23+[6]Bieu1!C23+[7]Bieu1!C25+[8]Bieu1!C23+[9]Bieu1!C23+[10]Bieu1!C23+[11]Bieu1!C23+[12]Bieu1!C23</f>
        <v>210976.18</v>
      </c>
      <c r="D23" s="31">
        <f>[1]Bieu1!D23+[2]Bieu1!D23+[3]Bieu1!D23+[4]Bieu1!D23+[5]Bieu1!D23+[6]Bieu1!D23+[7]Bieu1!D25+[8]Bieu1!D23+[9]Bieu1!D23+[10]Bieu1!D23+[11]Bieu1!D23+[12]Bieu1!D23</f>
        <v>-11430.25</v>
      </c>
      <c r="E23" s="31">
        <f>[1]Bieu1!E23+[2]Bieu1!E23+[3]Bieu1!E23+[4]Bieu1!E23+[5]Bieu1!E23+[6]Bieu1!E23+[7]Bieu1!E25+[8]Bieu1!E23+[9]Bieu1!E23+[10]Bieu1!E23+[11]Bieu1!E23+[12]Bieu1!E23</f>
        <v>199545.93</v>
      </c>
      <c r="F23" s="31">
        <f>[1]Bieu1!F23+[2]Bieu1!F23+[3]Bieu1!F23+[4]Bieu1!F23+[5]Bieu1!F23+[6]Bieu1!F23+[7]Bieu1!F25+[8]Bieu1!F23+[9]Bieu1!F23+[10]Bieu1!F23+[11]Bieu1!F23+[12]Bieu1!F23</f>
        <v>20910.400000000001</v>
      </c>
      <c r="G23" s="31">
        <f>[1]Bieu1!G23+[2]Bieu1!G23+[3]Bieu1!G23+[4]Bieu1!G23+[5]Bieu1!G23+[6]Bieu1!G23+[7]Bieu1!G25+[8]Bieu1!G23+[9]Bieu1!G23+[10]Bieu1!G23+[11]Bieu1!G23+[12]Bieu1!G23</f>
        <v>56127.25</v>
      </c>
      <c r="H23" s="31">
        <f>[1]Bieu1!H23+[2]Bieu1!H23+[3]Bieu1!H23+[4]Bieu1!H23+[5]Bieu1!H23+[6]Bieu1!H23+[7]Bieu1!H25+[8]Bieu1!H23+[9]Bieu1!H23+[10]Bieu1!H23+[11]Bieu1!H23+[12]Bieu1!H23</f>
        <v>122508.28</v>
      </c>
      <c r="I23" s="31">
        <f>[1]Bieu1!I23+[2]Bieu1!I23+[3]Bieu1!I23+[4]Bieu1!I23+[5]Bieu1!I23+[6]Bieu1!I23+[7]Bieu1!I25+[8]Bieu1!I23+[9]Bieu1!I23+[10]Bieu1!I23+[11]Bieu1!I23+[12]Bieu1!I23</f>
        <v>0</v>
      </c>
    </row>
    <row r="24" spans="1:9" x14ac:dyDescent="0.2">
      <c r="A24" s="5" t="s">
        <v>34</v>
      </c>
      <c r="B24" s="32">
        <v>2040</v>
      </c>
      <c r="C24" s="31">
        <f>[1]Bieu1!C24+[2]Bieu1!C24+[3]Bieu1!C24+[4]Bieu1!C24+[5]Bieu1!C24+[6]Bieu1!C24+[7]Bieu1!C26+[8]Bieu1!C24+[9]Bieu1!C24+[10]Bieu1!C24+[11]Bieu1!C24+[12]Bieu1!C24</f>
        <v>7193.27</v>
      </c>
      <c r="D24" s="31">
        <f>[1]Bieu1!D24+[2]Bieu1!D24+[3]Bieu1!D24+[4]Bieu1!D24+[5]Bieu1!D24+[6]Bieu1!D24+[7]Bieu1!D26+[8]Bieu1!D24+[9]Bieu1!D24+[10]Bieu1!D24+[11]Bieu1!D24+[12]Bieu1!D24</f>
        <v>2058</v>
      </c>
      <c r="E24" s="31">
        <f>[1]Bieu1!E24+[2]Bieu1!E24+[3]Bieu1!E24+[4]Bieu1!E24+[5]Bieu1!E24+[6]Bieu1!E24+[7]Bieu1!E26+[8]Bieu1!E24+[9]Bieu1!E24+[10]Bieu1!E24+[11]Bieu1!E24+[12]Bieu1!E24</f>
        <v>9251.27</v>
      </c>
      <c r="F24" s="31">
        <f>[1]Bieu1!F24+[2]Bieu1!F24+[3]Bieu1!F24+[4]Bieu1!F24+[5]Bieu1!F24+[6]Bieu1!F24+[7]Bieu1!F26+[8]Bieu1!F24+[9]Bieu1!F24+[10]Bieu1!F24+[11]Bieu1!F24+[12]Bieu1!F24</f>
        <v>1434.4</v>
      </c>
      <c r="G24" s="31">
        <f>[1]Bieu1!G24+[2]Bieu1!G24+[3]Bieu1!G24+[4]Bieu1!G24+[5]Bieu1!G24+[6]Bieu1!G24+[7]Bieu1!G26+[8]Bieu1!G24+[9]Bieu1!G24+[10]Bieu1!G24+[11]Bieu1!G24+[12]Bieu1!G24</f>
        <v>2492.3000000000002</v>
      </c>
      <c r="H24" s="31">
        <f>[1]Bieu1!H24+[2]Bieu1!H24+[3]Bieu1!H24+[4]Bieu1!H24+[5]Bieu1!H24+[6]Bieu1!H24+[7]Bieu1!H26+[8]Bieu1!H24+[9]Bieu1!H24+[10]Bieu1!H24+[11]Bieu1!H24+[12]Bieu1!H24</f>
        <v>5324.57</v>
      </c>
      <c r="I24" s="31">
        <f>[1]Bieu1!I24+[2]Bieu1!I24+[3]Bieu1!I24+[4]Bieu1!I24+[5]Bieu1!I24+[6]Bieu1!I24+[7]Bieu1!I26+[8]Bieu1!I24+[9]Bieu1!I24+[10]Bieu1!I24+[11]Bieu1!I24+[12]Bieu1!I24</f>
        <v>0</v>
      </c>
    </row>
    <row r="25" spans="1:9" x14ac:dyDescent="0.2">
      <c r="A25" s="5" t="s">
        <v>74</v>
      </c>
      <c r="B25" s="32">
        <v>2050</v>
      </c>
      <c r="C25" s="31">
        <f>[1]Bieu1!C25+[2]Bieu1!C25+[3]Bieu1!C25+[4]Bieu1!C25+[5]Bieu1!C25+[6]Bieu1!C25+[7]Bieu1!C27+[8]Bieu1!C25+[9]Bieu1!C25+[10]Bieu1!C25+[11]Bieu1!C25+[12]Bieu1!C25</f>
        <v>45840.5</v>
      </c>
      <c r="D25" s="31">
        <f>[1]Bieu1!D25+[2]Bieu1!D25+[3]Bieu1!D25+[4]Bieu1!D25+[5]Bieu1!D25+[6]Bieu1!D25+[7]Bieu1!D27+[8]Bieu1!D25+[9]Bieu1!D25+[10]Bieu1!D25+[11]Bieu1!D25+[12]Bieu1!D25</f>
        <v>5150</v>
      </c>
      <c r="E25" s="31">
        <f>[1]Bieu1!E25+[2]Bieu1!E25+[3]Bieu1!E25+[4]Bieu1!E25+[5]Bieu1!E25+[6]Bieu1!E25+[7]Bieu1!E27+[8]Bieu1!E25+[9]Bieu1!E25+[10]Bieu1!E25+[11]Bieu1!E25+[12]Bieu1!E25</f>
        <v>50990.5</v>
      </c>
      <c r="F25" s="31">
        <f>[1]Bieu1!F25+[2]Bieu1!F25+[3]Bieu1!F25+[4]Bieu1!F25+[5]Bieu1!F25+[6]Bieu1!F25+[7]Bieu1!F27+[8]Bieu1!F25+[9]Bieu1!F25+[10]Bieu1!F25+[11]Bieu1!F25+[12]Bieu1!F25</f>
        <v>6985.3</v>
      </c>
      <c r="G25" s="31">
        <f>[1]Bieu1!G25+[2]Bieu1!G25+[3]Bieu1!G25+[4]Bieu1!G25+[5]Bieu1!G25+[6]Bieu1!G25+[7]Bieu1!G27+[8]Bieu1!G25+[9]Bieu1!G25+[10]Bieu1!G25+[11]Bieu1!G25+[12]Bieu1!G25</f>
        <v>8851</v>
      </c>
      <c r="H25" s="31">
        <f>[1]Bieu1!H25+[2]Bieu1!H25+[3]Bieu1!H25+[4]Bieu1!H25+[5]Bieu1!H25+[6]Bieu1!H25+[7]Bieu1!H27+[8]Bieu1!H25+[9]Bieu1!H25+[10]Bieu1!H25+[11]Bieu1!H25+[12]Bieu1!H25</f>
        <v>35102</v>
      </c>
      <c r="I25" s="31">
        <f>[1]Bieu1!I25+[2]Bieu1!I25+[3]Bieu1!I25+[4]Bieu1!I25+[5]Bieu1!I25+[6]Bieu1!I25+[7]Bieu1!I27+[8]Bieu1!I25+[9]Bieu1!I25+[10]Bieu1!I25+[11]Bieu1!I25+[12]Bieu1!I25</f>
        <v>52.2</v>
      </c>
    </row>
    <row r="26" spans="1:9" x14ac:dyDescent="0.2">
      <c r="A26" s="5" t="s">
        <v>35</v>
      </c>
      <c r="B26" s="32">
        <v>3000</v>
      </c>
      <c r="C26" s="31">
        <f>[1]Bieu1!C26+[2]Bieu1!C26+[3]Bieu1!C26+[4]Bieu1!C26+[5]Bieu1!C26+[6]Bieu1!C26+[7]Bieu1!C28+[8]Bieu1!C26+[9]Bieu1!C26+[10]Bieu1!C26+[11]Bieu1!C26+[12]Bieu1!C26</f>
        <v>2533812.35</v>
      </c>
      <c r="D26" s="31">
        <f>[1]Bieu1!D26+[2]Bieu1!D26+[3]Bieu1!D26+[4]Bieu1!D26+[5]Bieu1!D26+[6]Bieu1!D26+[7]Bieu1!D28+[8]Bieu1!D26+[9]Bieu1!D26+[10]Bieu1!D26+[11]Bieu1!D26+[12]Bieu1!D26</f>
        <v>-55164.25</v>
      </c>
      <c r="E26" s="31">
        <f>[1]Bieu1!E26+[2]Bieu1!E26+[3]Bieu1!E26+[4]Bieu1!E26+[5]Bieu1!E26+[6]Bieu1!E26+[7]Bieu1!E28+[8]Bieu1!E26+[9]Bieu1!E26+[10]Bieu1!E26+[11]Bieu1!E26+[12]Bieu1!E26</f>
        <v>2478648.1</v>
      </c>
      <c r="F26" s="31">
        <f>[1]Bieu1!F26+[2]Bieu1!F26+[3]Bieu1!F26+[4]Bieu1!F26+[5]Bieu1!F26+[6]Bieu1!F26+[7]Bieu1!F28+[8]Bieu1!F26+[9]Bieu1!F26+[10]Bieu1!F26+[11]Bieu1!F26+[12]Bieu1!F26</f>
        <v>0</v>
      </c>
      <c r="G26" s="31">
        <f>[1]Bieu1!G26+[2]Bieu1!G26+[3]Bieu1!G26+[4]Bieu1!G26+[5]Bieu1!G26+[6]Bieu1!G26+[7]Bieu1!G28+[8]Bieu1!G26+[9]Bieu1!G26+[10]Bieu1!G26+[11]Bieu1!G26+[12]Bieu1!G26</f>
        <v>0</v>
      </c>
      <c r="H26" s="31">
        <f>[1]Bieu1!H26+[2]Bieu1!H26+[3]Bieu1!H26+[4]Bieu1!H26+[5]Bieu1!H26+[6]Bieu1!H26+[7]Bieu1!H28+[8]Bieu1!H26+[9]Bieu1!H26+[10]Bieu1!H26+[11]Bieu1!H26+[12]Bieu1!H26</f>
        <v>0</v>
      </c>
      <c r="I26" s="31">
        <f>[1]Bieu1!I26+[2]Bieu1!I26+[3]Bieu1!I26+[4]Bieu1!I26+[5]Bieu1!I26+[6]Bieu1!I26+[7]Bieu1!I28+[8]Bieu1!I26+[9]Bieu1!I26+[10]Bieu1!I26+[11]Bieu1!I26+[12]Bieu1!I26</f>
        <v>0</v>
      </c>
    </row>
    <row r="27" spans="1:9" x14ac:dyDescent="0.2">
      <c r="A27" s="7"/>
      <c r="C27" s="7"/>
    </row>
    <row r="28" spans="1:9" x14ac:dyDescent="0.2">
      <c r="A28" s="7"/>
      <c r="C28" s="7"/>
      <c r="E28" s="7" t="s">
        <v>14</v>
      </c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showGridLines="0" zoomScale="70" zoomScaleNormal="70" workbookViewId="0">
      <selection activeCell="C6" sqref="C6:K26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1.77734375" style="1" bestFit="1" customWidth="1"/>
    <col min="6" max="6" width="13.21875" style="1" customWidth="1"/>
    <col min="7" max="7" width="11.77734375" style="1" bestFit="1" customWidth="1"/>
    <col min="8" max="8" width="13.21875" style="1" customWidth="1"/>
    <col min="9" max="9" width="11.21875" style="1" customWidth="1"/>
    <col min="10" max="10" width="10.44140625" style="1" bestFit="1" customWidth="1"/>
    <col min="11" max="11" width="11.77734375" style="1" bestFit="1" customWidth="1"/>
    <col min="12" max="16384" width="8.88671875" style="1"/>
  </cols>
  <sheetData>
    <row r="1" spans="1:11" ht="15" x14ac:dyDescent="0.25">
      <c r="A1" s="43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x14ac:dyDescent="0.25">
      <c r="A2" s="42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2" customFormat="1" ht="16.5" x14ac:dyDescent="0.25">
      <c r="B3" s="23"/>
      <c r="C3" s="23"/>
      <c r="D3" s="23"/>
      <c r="E3" s="23"/>
      <c r="F3" s="26"/>
      <c r="G3" s="23"/>
      <c r="H3" s="23"/>
      <c r="I3" s="23"/>
      <c r="J3" s="47" t="s">
        <v>32</v>
      </c>
      <c r="K3" s="47"/>
    </row>
    <row r="4" spans="1:11" s="4" customFormat="1" ht="37.5" customHeight="1" x14ac:dyDescent="0.2">
      <c r="A4" s="3" t="s">
        <v>15</v>
      </c>
      <c r="B4" s="3" t="s">
        <v>16</v>
      </c>
      <c r="C4" s="3" t="s">
        <v>41</v>
      </c>
      <c r="D4" s="3" t="s">
        <v>75</v>
      </c>
      <c r="E4" s="3" t="s">
        <v>22</v>
      </c>
      <c r="F4" s="3" t="s">
        <v>76</v>
      </c>
      <c r="G4" s="3" t="s">
        <v>42</v>
      </c>
      <c r="H4" s="3" t="s">
        <v>77</v>
      </c>
      <c r="I4" s="3" t="s">
        <v>78</v>
      </c>
      <c r="J4" s="3" t="s">
        <v>79</v>
      </c>
      <c r="K4" s="3" t="s">
        <v>80</v>
      </c>
    </row>
    <row r="5" spans="1:11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">
      <c r="A6" s="5" t="s">
        <v>0</v>
      </c>
      <c r="B6" s="30" t="s">
        <v>13</v>
      </c>
      <c r="C6" s="31">
        <f>[1]Bieu2!C5+[2]Bieu2!C5+[3]Bieu2!C5+[4]Bieu2!C5+[5]Bieu2!C5+[6]Bieu2!C5+[7]Bieu2!C5+[8]Bieu2!C5+[9]Bieu2!C5+[10]Bieu2!C5+[11]Bieu2!C5+[12]Bieu2!C5</f>
        <v>6486073.8899999997</v>
      </c>
      <c r="D6" s="31">
        <f>[1]Bieu2!D5+[2]Bieu2!D5+[3]Bieu2!D5+[4]Bieu2!D5+[5]Bieu2!D5+[6]Bieu2!D5+[7]Bieu2!D5+[8]Bieu2!D5+[9]Bieu2!D5+[10]Bieu2!D5+[11]Bieu2!D5+[12]Bieu2!D5</f>
        <v>1585145.66</v>
      </c>
      <c r="E6" s="31">
        <f>[1]Bieu2!E5+[2]Bieu2!E5+[3]Bieu2!E5+[4]Bieu2!E5+[5]Bieu2!E5+[6]Bieu2!E5+[7]Bieu2!E5+[8]Bieu2!E5+[9]Bieu2!E5+[10]Bieu2!E5+[11]Bieu2!E5+[12]Bieu2!E5</f>
        <v>340434.5</v>
      </c>
      <c r="F6" s="31">
        <f>[1]Bieu2!F5+[2]Bieu2!F5+[3]Bieu2!F5+[4]Bieu2!F5+[5]Bieu2!F5+[6]Bieu2!F5+[7]Bieu2!F5+[8]Bieu2!F5+[9]Bieu2!F5+[10]Bieu2!F5+[11]Bieu2!F5+[12]Bieu2!F5</f>
        <v>18122.63</v>
      </c>
      <c r="G6" s="31">
        <f>[1]Bieu2!G5+[2]Bieu2!G5+[3]Bieu2!G5+[4]Bieu2!G5+[5]Bieu2!G5+[6]Bieu2!G5+[7]Bieu2!G5+[8]Bieu2!G5+[9]Bieu2!G5+[10]Bieu2!G5+[11]Bieu2!G5+[12]Bieu2!G5</f>
        <v>53806.080000000002</v>
      </c>
      <c r="H6" s="31">
        <f>[1]Bieu2!H5+[2]Bieu2!H5+[3]Bieu2!H5+[4]Bieu2!H5+[5]Bieu2!H5+[6]Bieu2!H5+[7]Bieu2!H5+[8]Bieu2!H5+[9]Bieu2!H5+[10]Bieu2!H5+[11]Bieu2!H5+[12]Bieu2!H5</f>
        <v>1078293.94</v>
      </c>
      <c r="I6" s="31">
        <f>[1]Bieu2!I5+[2]Bieu2!I5+[3]Bieu2!I5+[4]Bieu2!I5+[5]Bieu2!I5+[6]Bieu2!I5+[7]Bieu2!I5+[8]Bieu2!I5+[9]Bieu2!I5+[10]Bieu2!I5+[11]Bieu2!I5+[12]Bieu2!I5</f>
        <v>124411.29</v>
      </c>
      <c r="J6" s="31">
        <f>[1]Bieu2!J5+[2]Bieu2!J5+[3]Bieu2!J5+[4]Bieu2!J5+[5]Bieu2!J5+[6]Bieu2!J5+[7]Bieu2!J5+[8]Bieu2!J5+[9]Bieu2!J5+[10]Bieu2!J5+[11]Bieu2!J5+[12]Bieu2!J5</f>
        <v>76396.67</v>
      </c>
      <c r="K6" s="31">
        <f>[1]Bieu2!K5+[2]Bieu2!K5+[3]Bieu2!K5+[4]Bieu2!K5+[5]Bieu2!K5+[6]Bieu2!K5+[7]Bieu2!K5+[8]Bieu2!K5+[9]Bieu2!K5+[10]Bieu2!K5+[11]Bieu2!K5+[12]Bieu2!K5</f>
        <v>3209463.12</v>
      </c>
    </row>
    <row r="7" spans="1:11" x14ac:dyDescent="0.2">
      <c r="A7" s="5" t="s">
        <v>1</v>
      </c>
      <c r="B7" s="32">
        <v>1000</v>
      </c>
      <c r="C7" s="31">
        <f>[1]Bieu2!C6+[2]Bieu2!C6+[3]Bieu2!C6+[4]Bieu2!C6+[5]Bieu2!C6+[6]Bieu2!C6+[7]Bieu2!C6+[8]Bieu2!C6+[9]Bieu2!C6+[10]Bieu2!C6+[11]Bieu2!C6+[12]Bieu2!C6</f>
        <v>3370669.28</v>
      </c>
      <c r="D7" s="31">
        <f>[1]Bieu2!D6+[2]Bieu2!D6+[3]Bieu2!D6+[4]Bieu2!D6+[5]Bieu2!D6+[6]Bieu2!D6+[7]Bieu2!D6+[8]Bieu2!D6+[9]Bieu2!D6+[10]Bieu2!D6+[11]Bieu2!D6+[12]Bieu2!D6</f>
        <v>1366561.73</v>
      </c>
      <c r="E7" s="31">
        <f>[1]Bieu2!E6+[2]Bieu2!E6+[3]Bieu2!E6+[4]Bieu2!E6+[5]Bieu2!E6+[6]Bieu2!E6+[7]Bieu2!E6+[8]Bieu2!E6+[9]Bieu2!E6+[10]Bieu2!E6+[11]Bieu2!E6+[12]Bieu2!E6</f>
        <v>308827.75</v>
      </c>
      <c r="F7" s="31">
        <f>[1]Bieu2!F6+[2]Bieu2!F6+[3]Bieu2!F6+[4]Bieu2!F6+[5]Bieu2!F6+[6]Bieu2!F6+[7]Bieu2!F6+[8]Bieu2!F6+[9]Bieu2!F6+[10]Bieu2!F6+[11]Bieu2!F6+[12]Bieu2!F6</f>
        <v>13386.630000000001</v>
      </c>
      <c r="G7" s="31">
        <f>[1]Bieu2!G6+[2]Bieu2!G6+[3]Bieu2!G6+[4]Bieu2!G6+[5]Bieu2!G6+[6]Bieu2!G6+[7]Bieu2!G6+[8]Bieu2!G6+[9]Bieu2!G6+[10]Bieu2!G6+[11]Bieu2!G6+[12]Bieu2!G6</f>
        <v>47927.199999999997</v>
      </c>
      <c r="H7" s="31">
        <f>[1]Bieu2!H6+[2]Bieu2!H6+[3]Bieu2!H6+[4]Bieu2!H6+[5]Bieu2!H6+[6]Bieu2!H6+[7]Bieu2!H6+[8]Bieu2!H6+[9]Bieu2!H6+[10]Bieu2!H6+[11]Bieu2!H6+[12]Bieu2!H6</f>
        <v>971692.34</v>
      </c>
      <c r="I7" s="31">
        <f>[1]Bieu2!I6+[2]Bieu2!I6+[3]Bieu2!I6+[4]Bieu2!I6+[5]Bieu2!I6+[6]Bieu2!I6+[7]Bieu2!I6+[8]Bieu2!I6+[9]Bieu2!I6+[10]Bieu2!I6+[11]Bieu2!I6+[12]Bieu2!I6</f>
        <v>106505.19</v>
      </c>
      <c r="J7" s="31">
        <f>[1]Bieu2!J6+[2]Bieu2!J6+[3]Bieu2!J6+[4]Bieu2!J6+[5]Bieu2!J6+[6]Bieu2!J6+[7]Bieu2!J6+[8]Bieu2!J6+[9]Bieu2!J6+[10]Bieu2!J6+[11]Bieu2!J6+[12]Bieu2!J6</f>
        <v>59178.559999999998</v>
      </c>
      <c r="K7" s="31">
        <f>[1]Bieu2!K6+[2]Bieu2!K6+[3]Bieu2!K6+[4]Bieu2!K6+[5]Bieu2!K6+[6]Bieu2!K6+[7]Bieu2!K6+[8]Bieu2!K6+[9]Bieu2!K6+[10]Bieu2!K6+[11]Bieu2!K6+[12]Bieu2!K6</f>
        <v>496589.88</v>
      </c>
    </row>
    <row r="8" spans="1:11" x14ac:dyDescent="0.2">
      <c r="A8" s="5" t="s">
        <v>2</v>
      </c>
      <c r="B8" s="32">
        <v>1100</v>
      </c>
      <c r="C8" s="31">
        <f>[1]Bieu2!C7+[2]Bieu2!C7+[3]Bieu2!C7+[4]Bieu2!C7+[5]Bieu2!C7+[6]Bieu2!C7+[7]Bieu2!C7+[8]Bieu2!C7+[9]Bieu2!C7+[10]Bieu2!C7+[11]Bieu2!C7+[12]Bieu2!C7</f>
        <v>2428549.2999999998</v>
      </c>
      <c r="D8" s="31">
        <f>[1]Bieu2!D7+[2]Bieu2!D7+[3]Bieu2!D7+[4]Bieu2!D7+[5]Bieu2!D7+[6]Bieu2!D7+[7]Bieu2!D7+[8]Bieu2!D7+[9]Bieu2!D7+[10]Bieu2!D7+[11]Bieu2!D7+[12]Bieu2!D7</f>
        <v>1245426.6000000001</v>
      </c>
      <c r="E8" s="31">
        <f>[1]Bieu2!E7+[2]Bieu2!E7+[3]Bieu2!E7+[4]Bieu2!E7+[5]Bieu2!E7+[6]Bieu2!E7+[7]Bieu2!E7+[8]Bieu2!E7+[9]Bieu2!E7+[10]Bieu2!E7+[11]Bieu2!E7+[12]Bieu2!E7</f>
        <v>207789.7</v>
      </c>
      <c r="F8" s="31">
        <f>[1]Bieu2!F7+[2]Bieu2!F7+[3]Bieu2!F7+[4]Bieu2!F7+[5]Bieu2!F7+[6]Bieu2!F7+[7]Bieu2!F7+[8]Bieu2!F7+[9]Bieu2!F7+[10]Bieu2!F7+[11]Bieu2!F7+[12]Bieu2!F7</f>
        <v>5606.27</v>
      </c>
      <c r="G8" s="31">
        <f>[1]Bieu2!G7+[2]Bieu2!G7+[3]Bieu2!G7+[4]Bieu2!G7+[5]Bieu2!G7+[6]Bieu2!G7+[7]Bieu2!G7+[8]Bieu2!G7+[9]Bieu2!G7+[10]Bieu2!G7+[11]Bieu2!G7+[12]Bieu2!G7</f>
        <v>38861</v>
      </c>
      <c r="H8" s="31">
        <f>[1]Bieu2!H7+[2]Bieu2!H7+[3]Bieu2!H7+[4]Bieu2!H7+[5]Bieu2!H7+[6]Bieu2!H7+[7]Bieu2!H7+[8]Bieu2!H7+[9]Bieu2!H7+[10]Bieu2!H7+[11]Bieu2!H7+[12]Bieu2!H7</f>
        <v>456836.9</v>
      </c>
      <c r="I8" s="31">
        <f>[1]Bieu2!I7+[2]Bieu2!I7+[3]Bieu2!I7+[4]Bieu2!I7+[5]Bieu2!I7+[6]Bieu2!I7+[7]Bieu2!I7+[8]Bieu2!I7+[9]Bieu2!I7+[10]Bieu2!I7+[11]Bieu2!I7+[12]Bieu2!I7</f>
        <v>94542.1</v>
      </c>
      <c r="J8" s="31">
        <f>[1]Bieu2!J7+[2]Bieu2!J7+[3]Bieu2!J7+[4]Bieu2!J7+[5]Bieu2!J7+[6]Bieu2!J7+[7]Bieu2!J7+[8]Bieu2!J7+[9]Bieu2!J7+[10]Bieu2!J7+[11]Bieu2!J7+[12]Bieu2!J7</f>
        <v>32615.200000000001</v>
      </c>
      <c r="K8" s="31">
        <f>[1]Bieu2!K7+[2]Bieu2!K7+[3]Bieu2!K7+[4]Bieu2!K7+[5]Bieu2!K7+[6]Bieu2!K7+[7]Bieu2!K7+[8]Bieu2!K7+[9]Bieu2!K7+[10]Bieu2!K7+[11]Bieu2!K7+[12]Bieu2!K7</f>
        <v>346871.53</v>
      </c>
    </row>
    <row r="9" spans="1:11" x14ac:dyDescent="0.2">
      <c r="A9" s="5" t="s">
        <v>3</v>
      </c>
      <c r="B9" s="32">
        <v>1110</v>
      </c>
      <c r="C9" s="31">
        <f>[1]Bieu2!C8+[2]Bieu2!C8+[3]Bieu2!C8+[4]Bieu2!C8+[5]Bieu2!C8+[6]Bieu2!C8+[7]Bieu2!C8+[8]Bieu2!C8+[9]Bieu2!C8+[10]Bieu2!C8+[11]Bieu2!C8+[12]Bieu2!C8</f>
        <v>1829843.8599999999</v>
      </c>
      <c r="D9" s="31">
        <f>[1]Bieu2!D8+[2]Bieu2!D8+[3]Bieu2!D8+[4]Bieu2!D8+[5]Bieu2!D8+[6]Bieu2!D8+[7]Bieu2!D8+[8]Bieu2!D8+[9]Bieu2!D8+[10]Bieu2!D8+[11]Bieu2!D8+[12]Bieu2!D8</f>
        <v>958016.2</v>
      </c>
      <c r="E9" s="31">
        <f>[1]Bieu2!E8+[2]Bieu2!E8+[3]Bieu2!E8+[4]Bieu2!E8+[5]Bieu2!E8+[6]Bieu2!E8+[7]Bieu2!E8+[8]Bieu2!E8+[9]Bieu2!E8+[10]Bieu2!E8+[11]Bieu2!E8+[12]Bieu2!E8</f>
        <v>195991.7</v>
      </c>
      <c r="F9" s="31">
        <f>[1]Bieu2!F8+[2]Bieu2!F8+[3]Bieu2!F8+[4]Bieu2!F8+[5]Bieu2!F8+[6]Bieu2!F8+[7]Bieu2!F8+[8]Bieu2!F8+[9]Bieu2!F8+[10]Bieu2!F8+[11]Bieu2!F8+[12]Bieu2!F8</f>
        <v>4299.2700000000004</v>
      </c>
      <c r="G9" s="31">
        <f>[1]Bieu2!G8+[2]Bieu2!G8+[3]Bieu2!G8+[4]Bieu2!G8+[5]Bieu2!G8+[6]Bieu2!G8+[7]Bieu2!G8+[8]Bieu2!G8+[9]Bieu2!G8+[10]Bieu2!G8+[11]Bieu2!G8+[12]Bieu2!G8</f>
        <v>23680</v>
      </c>
      <c r="H9" s="31">
        <f>[1]Bieu2!H8+[2]Bieu2!H8+[3]Bieu2!H8+[4]Bieu2!H8+[5]Bieu2!H8+[6]Bieu2!H8+[7]Bieu2!H8+[8]Bieu2!H8+[9]Bieu2!H8+[10]Bieu2!H8+[11]Bieu2!H8+[12]Bieu2!H8</f>
        <v>280469.90000000002</v>
      </c>
      <c r="I9" s="31">
        <f>[1]Bieu2!I8+[2]Bieu2!I8+[3]Bieu2!I8+[4]Bieu2!I8+[5]Bieu2!I8+[6]Bieu2!I8+[7]Bieu2!I8+[8]Bieu2!I8+[9]Bieu2!I8+[10]Bieu2!I8+[11]Bieu2!I8+[12]Bieu2!I8</f>
        <v>83090.100000000006</v>
      </c>
      <c r="J9" s="31">
        <f>[1]Bieu2!J8+[2]Bieu2!J8+[3]Bieu2!J8+[4]Bieu2!J8+[5]Bieu2!J8+[6]Bieu2!J8+[7]Bieu2!J8+[8]Bieu2!J8+[9]Bieu2!J8+[10]Bieu2!J8+[11]Bieu2!J8+[12]Bieu2!J8</f>
        <v>24227.200000000001</v>
      </c>
      <c r="K9" s="31">
        <f>[1]Bieu2!K8+[2]Bieu2!K8+[3]Bieu2!K8+[4]Bieu2!K8+[5]Bieu2!K8+[6]Bieu2!K8+[7]Bieu2!K8+[8]Bieu2!K8+[9]Bieu2!K8+[10]Bieu2!K8+[11]Bieu2!K8+[12]Bieu2!K8</f>
        <v>260069.49</v>
      </c>
    </row>
    <row r="10" spans="1:11" x14ac:dyDescent="0.2">
      <c r="A10" s="5" t="s">
        <v>4</v>
      </c>
      <c r="B10" s="32">
        <v>1120</v>
      </c>
      <c r="C10" s="31">
        <f>[1]Bieu2!C9+[2]Bieu2!C9+[3]Bieu2!C9+[4]Bieu2!C9+[5]Bieu2!C9+[6]Bieu2!C9+[7]Bieu2!C9+[8]Bieu2!C9+[9]Bieu2!C9+[10]Bieu2!C9+[11]Bieu2!C9+[12]Bieu2!C9</f>
        <v>135680.1</v>
      </c>
      <c r="D10" s="31">
        <f>[1]Bieu2!D9+[2]Bieu2!D9+[3]Bieu2!D9+[4]Bieu2!D9+[5]Bieu2!D9+[6]Bieu2!D9+[7]Bieu2!D9+[8]Bieu2!D9+[9]Bieu2!D9+[10]Bieu2!D9+[11]Bieu2!D9+[12]Bieu2!D9</f>
        <v>28498</v>
      </c>
      <c r="E10" s="31">
        <f>[1]Bieu2!E9+[2]Bieu2!E9+[3]Bieu2!E9+[4]Bieu2!E9+[5]Bieu2!E9+[6]Bieu2!E9+[7]Bieu2!E9+[8]Bieu2!E9+[9]Bieu2!E9+[10]Bieu2!E9+[11]Bieu2!E9+[12]Bieu2!E9</f>
        <v>2665</v>
      </c>
      <c r="F10" s="31">
        <f>[1]Bieu2!F9+[2]Bieu2!F9+[3]Bieu2!F9+[4]Bieu2!F9+[5]Bieu2!F9+[6]Bieu2!F9+[7]Bieu2!F9+[8]Bieu2!F9+[9]Bieu2!F9+[10]Bieu2!F9+[11]Bieu2!F9+[12]Bieu2!F9</f>
        <v>187</v>
      </c>
      <c r="G10" s="31">
        <f>[1]Bieu2!G9+[2]Bieu2!G9+[3]Bieu2!G9+[4]Bieu2!G9+[5]Bieu2!G9+[6]Bieu2!G9+[7]Bieu2!G9+[8]Bieu2!G9+[9]Bieu2!G9+[10]Bieu2!G9+[11]Bieu2!G9+[12]Bieu2!G9</f>
        <v>6939</v>
      </c>
      <c r="H10" s="31">
        <f>[1]Bieu2!H9+[2]Bieu2!H9+[3]Bieu2!H9+[4]Bieu2!H9+[5]Bieu2!H9+[6]Bieu2!H9+[7]Bieu2!H9+[8]Bieu2!H9+[9]Bieu2!H9+[10]Bieu2!H9+[11]Bieu2!H9+[12]Bieu2!H9</f>
        <v>79646</v>
      </c>
      <c r="I10" s="31">
        <f>[1]Bieu2!I9+[2]Bieu2!I9+[3]Bieu2!I9+[4]Bieu2!I9+[5]Bieu2!I9+[6]Bieu2!I9+[7]Bieu2!I9+[8]Bieu2!I9+[9]Bieu2!I9+[10]Bieu2!I9+[11]Bieu2!I9+[12]Bieu2!I9</f>
        <v>3902</v>
      </c>
      <c r="J10" s="31">
        <f>[1]Bieu2!J9+[2]Bieu2!J9+[3]Bieu2!J9+[4]Bieu2!J9+[5]Bieu2!J9+[6]Bieu2!J9+[7]Bieu2!J9+[8]Bieu2!J9+[9]Bieu2!J9+[10]Bieu2!J9+[11]Bieu2!J9+[12]Bieu2!J9</f>
        <v>929</v>
      </c>
      <c r="K10" s="31">
        <f>[1]Bieu2!K9+[2]Bieu2!K9+[3]Bieu2!K9+[4]Bieu2!K9+[5]Bieu2!K9+[6]Bieu2!K9+[7]Bieu2!K9+[8]Bieu2!K9+[9]Bieu2!K9+[10]Bieu2!K9+[11]Bieu2!K9+[12]Bieu2!K9</f>
        <v>12914.1</v>
      </c>
    </row>
    <row r="11" spans="1:11" x14ac:dyDescent="0.2">
      <c r="A11" s="5" t="s">
        <v>5</v>
      </c>
      <c r="B11" s="32">
        <v>1130</v>
      </c>
      <c r="C11" s="31">
        <f>[1]Bieu2!C10+[2]Bieu2!C10+[3]Bieu2!C10+[4]Bieu2!C10+[5]Bieu2!C10+[6]Bieu2!C10+[7]Bieu2!C10+[8]Bieu2!C10+[9]Bieu2!C10+[10]Bieu2!C10+[11]Bieu2!C10+[12]Bieu2!C10</f>
        <v>242660</v>
      </c>
      <c r="D11" s="31">
        <f>[1]Bieu2!D10+[2]Bieu2!D10+[3]Bieu2!D10+[4]Bieu2!D10+[5]Bieu2!D10+[6]Bieu2!D10+[7]Bieu2!D10+[8]Bieu2!D10+[9]Bieu2!D10+[10]Bieu2!D10+[11]Bieu2!D10+[12]Bieu2!D10</f>
        <v>119745</v>
      </c>
      <c r="E11" s="31">
        <f>[1]Bieu2!E10+[2]Bieu2!E10+[3]Bieu2!E10+[4]Bieu2!E10+[5]Bieu2!E10+[6]Bieu2!E10+[7]Bieu2!E10+[8]Bieu2!E10+[9]Bieu2!E10+[10]Bieu2!E10+[11]Bieu2!E10+[12]Bieu2!E10</f>
        <v>8972</v>
      </c>
      <c r="F11" s="31">
        <f>[1]Bieu2!F10+[2]Bieu2!F10+[3]Bieu2!F10+[4]Bieu2!F10+[5]Bieu2!F10+[6]Bieu2!F10+[7]Bieu2!F10+[8]Bieu2!F10+[9]Bieu2!F10+[10]Bieu2!F10+[11]Bieu2!F10+[12]Bieu2!F10</f>
        <v>1120</v>
      </c>
      <c r="G11" s="31">
        <f>[1]Bieu2!G10+[2]Bieu2!G10+[3]Bieu2!G10+[4]Bieu2!G10+[5]Bieu2!G10+[6]Bieu2!G10+[7]Bieu2!G10+[8]Bieu2!G10+[9]Bieu2!G10+[10]Bieu2!G10+[11]Bieu2!G10+[12]Bieu2!G10</f>
        <v>7877</v>
      </c>
      <c r="H11" s="31">
        <f>[1]Bieu2!H10+[2]Bieu2!H10+[3]Bieu2!H10+[4]Bieu2!H10+[5]Bieu2!H10+[6]Bieu2!H10+[7]Bieu2!H10+[8]Bieu2!H10+[9]Bieu2!H10+[10]Bieu2!H10+[11]Bieu2!H10+[12]Bieu2!H10</f>
        <v>50987</v>
      </c>
      <c r="I11" s="31">
        <f>[1]Bieu2!I10+[2]Bieu2!I10+[3]Bieu2!I10+[4]Bieu2!I10+[5]Bieu2!I10+[6]Bieu2!I10+[7]Bieu2!I10+[8]Bieu2!I10+[9]Bieu2!I10+[10]Bieu2!I10+[11]Bieu2!I10+[12]Bieu2!I10</f>
        <v>6442</v>
      </c>
      <c r="J11" s="31">
        <f>[1]Bieu2!J10+[2]Bieu2!J10+[3]Bieu2!J10+[4]Bieu2!J10+[5]Bieu2!J10+[6]Bieu2!J10+[7]Bieu2!J10+[8]Bieu2!J10+[9]Bieu2!J10+[10]Bieu2!J10+[11]Bieu2!J10+[12]Bieu2!J10</f>
        <v>7459</v>
      </c>
      <c r="K11" s="31">
        <f>[1]Bieu2!K10+[2]Bieu2!K10+[3]Bieu2!K10+[4]Bieu2!K10+[5]Bieu2!K10+[6]Bieu2!K10+[7]Bieu2!K10+[8]Bieu2!K10+[9]Bieu2!K10+[10]Bieu2!K10+[11]Bieu2!K10+[12]Bieu2!K10</f>
        <v>40058</v>
      </c>
    </row>
    <row r="12" spans="1:11" x14ac:dyDescent="0.2">
      <c r="A12" s="5" t="s">
        <v>6</v>
      </c>
      <c r="B12" s="32">
        <v>1140</v>
      </c>
      <c r="C12" s="31">
        <f>[1]Bieu2!C11+[2]Bieu2!C11+[3]Bieu2!C11+[4]Bieu2!C11+[5]Bieu2!C11+[6]Bieu2!C11+[7]Bieu2!C11+[8]Bieu2!C11+[9]Bieu2!C11+[10]Bieu2!C11+[11]Bieu2!C11+[12]Bieu2!C11</f>
        <v>47</v>
      </c>
      <c r="D12" s="31">
        <f>[1]Bieu2!D11+[2]Bieu2!D11+[3]Bieu2!D11+[4]Bieu2!D11+[5]Bieu2!D11+[6]Bieu2!D11+[7]Bieu2!D11+[8]Bieu2!D11+[9]Bieu2!D11+[10]Bieu2!D11+[11]Bieu2!D11+[12]Bieu2!D11</f>
        <v>0</v>
      </c>
      <c r="E12" s="31">
        <f>[1]Bieu2!E11+[2]Bieu2!E11+[3]Bieu2!E11+[4]Bieu2!E11+[5]Bieu2!E11+[6]Bieu2!E11+[7]Bieu2!E11+[8]Bieu2!E11+[9]Bieu2!E11+[10]Bieu2!E11+[11]Bieu2!E11+[12]Bieu2!E11</f>
        <v>0</v>
      </c>
      <c r="F12" s="31">
        <f>[1]Bieu2!F11+[2]Bieu2!F11+[3]Bieu2!F11+[4]Bieu2!F11+[5]Bieu2!F11+[6]Bieu2!F11+[7]Bieu2!F11+[8]Bieu2!F11+[9]Bieu2!F11+[10]Bieu2!F11+[11]Bieu2!F11+[12]Bieu2!F11</f>
        <v>0</v>
      </c>
      <c r="G12" s="31">
        <f>[1]Bieu2!G11+[2]Bieu2!G11+[3]Bieu2!G11+[4]Bieu2!G11+[5]Bieu2!G11+[6]Bieu2!G11+[7]Bieu2!G11+[8]Bieu2!G11+[9]Bieu2!G11+[10]Bieu2!G11+[11]Bieu2!G11+[12]Bieu2!G11</f>
        <v>0</v>
      </c>
      <c r="H12" s="31">
        <f>[1]Bieu2!H11+[2]Bieu2!H11+[3]Bieu2!H11+[4]Bieu2!H11+[5]Bieu2!H11+[6]Bieu2!H11+[7]Bieu2!H11+[8]Bieu2!H11+[9]Bieu2!H11+[10]Bieu2!H11+[11]Bieu2!H11+[12]Bieu2!H11</f>
        <v>0</v>
      </c>
      <c r="I12" s="31">
        <f>[1]Bieu2!I11+[2]Bieu2!I11+[3]Bieu2!I11+[4]Bieu2!I11+[5]Bieu2!I11+[6]Bieu2!I11+[7]Bieu2!I11+[8]Bieu2!I11+[9]Bieu2!I11+[10]Bieu2!I11+[11]Bieu2!I11+[12]Bieu2!I11</f>
        <v>11</v>
      </c>
      <c r="J12" s="31">
        <f>[1]Bieu2!J11+[2]Bieu2!J11+[3]Bieu2!J11+[4]Bieu2!J11+[5]Bieu2!J11+[6]Bieu2!J11+[7]Bieu2!J11+[8]Bieu2!J11+[9]Bieu2!J11+[10]Bieu2!J11+[11]Bieu2!J11+[12]Bieu2!J11</f>
        <v>0</v>
      </c>
      <c r="K12" s="31">
        <f>[1]Bieu2!K11+[2]Bieu2!K11+[3]Bieu2!K11+[4]Bieu2!K11+[5]Bieu2!K11+[6]Bieu2!K11+[7]Bieu2!K11+[8]Bieu2!K11+[9]Bieu2!K11+[10]Bieu2!K11+[11]Bieu2!K11+[12]Bieu2!K11</f>
        <v>36</v>
      </c>
    </row>
    <row r="13" spans="1:11" x14ac:dyDescent="0.2">
      <c r="A13" s="5" t="s">
        <v>7</v>
      </c>
      <c r="B13" s="32">
        <v>1150</v>
      </c>
      <c r="C13" s="31">
        <f>[1]Bieu2!C12+[2]Bieu2!C12+[3]Bieu2!C12+[4]Bieu2!C12+[5]Bieu2!C12+[6]Bieu2!C12+[7]Bieu2!C12+[8]Bieu2!C12+[9]Bieu2!C12+[10]Bieu2!C12+[11]Bieu2!C12+[12]Bieu2!C12</f>
        <v>220318.34</v>
      </c>
      <c r="D13" s="31">
        <f>[1]Bieu2!D12+[2]Bieu2!D12+[3]Bieu2!D12+[4]Bieu2!D12+[5]Bieu2!D12+[6]Bieu2!D12+[7]Bieu2!D12+[8]Bieu2!D12+[9]Bieu2!D12+[10]Bieu2!D12+[11]Bieu2!D12+[12]Bieu2!D12</f>
        <v>139167.4</v>
      </c>
      <c r="E13" s="31">
        <f>[1]Bieu2!E12+[2]Bieu2!E12+[3]Bieu2!E12+[4]Bieu2!E12+[5]Bieu2!E12+[6]Bieu2!E12+[7]Bieu2!E12+[8]Bieu2!E12+[9]Bieu2!E12+[10]Bieu2!E12+[11]Bieu2!E12+[12]Bieu2!E12</f>
        <v>161</v>
      </c>
      <c r="F13" s="31">
        <f>[1]Bieu2!F12+[2]Bieu2!F12+[3]Bieu2!F12+[4]Bieu2!F12+[5]Bieu2!F12+[6]Bieu2!F12+[7]Bieu2!F12+[8]Bieu2!F12+[9]Bieu2!F12+[10]Bieu2!F12+[11]Bieu2!F12+[12]Bieu2!F12</f>
        <v>0</v>
      </c>
      <c r="G13" s="31">
        <f>[1]Bieu2!G12+[2]Bieu2!G12+[3]Bieu2!G12+[4]Bieu2!G12+[5]Bieu2!G12+[6]Bieu2!G12+[7]Bieu2!G12+[8]Bieu2!G12+[9]Bieu2!G12+[10]Bieu2!G12+[11]Bieu2!G12+[12]Bieu2!G12</f>
        <v>365</v>
      </c>
      <c r="H13" s="31">
        <f>[1]Bieu2!H12+[2]Bieu2!H12+[3]Bieu2!H12+[4]Bieu2!H12+[5]Bieu2!H12+[6]Bieu2!H12+[7]Bieu2!H12+[8]Bieu2!H12+[9]Bieu2!H12+[10]Bieu2!H12+[11]Bieu2!H12+[12]Bieu2!H12</f>
        <v>45734</v>
      </c>
      <c r="I13" s="31">
        <f>[1]Bieu2!I12+[2]Bieu2!I12+[3]Bieu2!I12+[4]Bieu2!I12+[5]Bieu2!I12+[6]Bieu2!I12+[7]Bieu2!I12+[8]Bieu2!I12+[9]Bieu2!I12+[10]Bieu2!I12+[11]Bieu2!I12+[12]Bieu2!I12</f>
        <v>1097</v>
      </c>
      <c r="J13" s="31">
        <f>[1]Bieu2!J12+[2]Bieu2!J12+[3]Bieu2!J12+[4]Bieu2!J12+[5]Bieu2!J12+[6]Bieu2!J12+[7]Bieu2!J12+[8]Bieu2!J12+[9]Bieu2!J12+[10]Bieu2!J12+[11]Bieu2!J12+[12]Bieu2!J12</f>
        <v>0</v>
      </c>
      <c r="K13" s="31">
        <f>[1]Bieu2!K12+[2]Bieu2!K12+[3]Bieu2!K12+[4]Bieu2!K12+[5]Bieu2!K12+[6]Bieu2!K12+[7]Bieu2!K12+[8]Bieu2!K12+[9]Bieu2!K12+[10]Bieu2!K12+[11]Bieu2!K12+[12]Bieu2!K12</f>
        <v>33793.94</v>
      </c>
    </row>
    <row r="14" spans="1:11" x14ac:dyDescent="0.2">
      <c r="A14" s="5" t="s">
        <v>8</v>
      </c>
      <c r="B14" s="32">
        <v>1200</v>
      </c>
      <c r="C14" s="31">
        <f>[1]Bieu2!C13+[2]Bieu2!C13+[3]Bieu2!C13+[4]Bieu2!C13+[5]Bieu2!C13+[6]Bieu2!C13+[7]Bieu2!C13+[8]Bieu2!C13+[9]Bieu2!C13+[10]Bieu2!C13+[11]Bieu2!C13+[12]Bieu2!C13</f>
        <v>942119.98</v>
      </c>
      <c r="D14" s="31">
        <f>[1]Bieu2!D13+[2]Bieu2!D13+[3]Bieu2!D13+[4]Bieu2!D13+[5]Bieu2!D13+[6]Bieu2!D13+[7]Bieu2!D13+[8]Bieu2!D13+[9]Bieu2!D13+[10]Bieu2!D13+[11]Bieu2!D13+[12]Bieu2!D13</f>
        <v>121135.13</v>
      </c>
      <c r="E14" s="31">
        <f>[1]Bieu2!E13+[2]Bieu2!E13+[3]Bieu2!E13+[4]Bieu2!E13+[5]Bieu2!E13+[6]Bieu2!E13+[7]Bieu2!E13+[8]Bieu2!E13+[9]Bieu2!E13+[10]Bieu2!E13+[11]Bieu2!E13+[12]Bieu2!E13</f>
        <v>101038.05</v>
      </c>
      <c r="F14" s="31">
        <f>[1]Bieu2!F13+[2]Bieu2!F13+[3]Bieu2!F13+[4]Bieu2!F13+[5]Bieu2!F13+[6]Bieu2!F13+[7]Bieu2!F13+[8]Bieu2!F13+[9]Bieu2!F13+[10]Bieu2!F13+[11]Bieu2!F13+[12]Bieu2!F13</f>
        <v>7780.3600000000006</v>
      </c>
      <c r="G14" s="31">
        <f>[1]Bieu2!G13+[2]Bieu2!G13+[3]Bieu2!G13+[4]Bieu2!G13+[5]Bieu2!G13+[6]Bieu2!G13+[7]Bieu2!G13+[8]Bieu2!G13+[9]Bieu2!G13+[10]Bieu2!G13+[11]Bieu2!G13+[12]Bieu2!G13</f>
        <v>9066.2000000000007</v>
      </c>
      <c r="H14" s="31">
        <f>[1]Bieu2!H13+[2]Bieu2!H13+[3]Bieu2!H13+[4]Bieu2!H13+[5]Bieu2!H13+[6]Bieu2!H13+[7]Bieu2!H13+[8]Bieu2!H13+[9]Bieu2!H13+[10]Bieu2!H13+[11]Bieu2!H13+[12]Bieu2!H13</f>
        <v>514855.44</v>
      </c>
      <c r="I14" s="31">
        <f>[1]Bieu2!I13+[2]Bieu2!I13+[3]Bieu2!I13+[4]Bieu2!I13+[5]Bieu2!I13+[6]Bieu2!I13+[7]Bieu2!I13+[8]Bieu2!I13+[9]Bieu2!I13+[10]Bieu2!I13+[11]Bieu2!I13+[12]Bieu2!I13</f>
        <v>11963.09</v>
      </c>
      <c r="J14" s="31">
        <f>[1]Bieu2!J13+[2]Bieu2!J13+[3]Bieu2!J13+[4]Bieu2!J13+[5]Bieu2!J13+[6]Bieu2!J13+[7]Bieu2!J13+[8]Bieu2!J13+[9]Bieu2!J13+[10]Bieu2!J13+[11]Bieu2!J13+[12]Bieu2!J13</f>
        <v>26563.360000000001</v>
      </c>
      <c r="K14" s="31">
        <f>[1]Bieu2!K13+[2]Bieu2!K13+[3]Bieu2!K13+[4]Bieu2!K13+[5]Bieu2!K13+[6]Bieu2!K13+[7]Bieu2!K13+[8]Bieu2!K13+[9]Bieu2!K13+[10]Bieu2!K13+[11]Bieu2!K13+[12]Bieu2!K13</f>
        <v>149718.35</v>
      </c>
    </row>
    <row r="15" spans="1:11" x14ac:dyDescent="0.2">
      <c r="A15" s="5" t="s">
        <v>9</v>
      </c>
      <c r="B15" s="32">
        <v>1210</v>
      </c>
      <c r="C15" s="31">
        <f>[1]Bieu2!C14+[2]Bieu2!C14+[3]Bieu2!C14+[4]Bieu2!C14+[5]Bieu2!C14+[6]Bieu2!C14+[7]Bieu2!C14+[8]Bieu2!C14+[9]Bieu2!C14+[10]Bieu2!C14+[11]Bieu2!C14+[12]Bieu2!C14</f>
        <v>578008.6</v>
      </c>
      <c r="D15" s="31">
        <f>[1]Bieu2!D14+[2]Bieu2!D14+[3]Bieu2!D14+[4]Bieu2!D14+[5]Bieu2!D14+[6]Bieu2!D14+[7]Bieu2!D14+[8]Bieu2!D14+[9]Bieu2!D14+[10]Bieu2!D14+[11]Bieu2!D14+[12]Bieu2!D14</f>
        <v>103576.83</v>
      </c>
      <c r="E15" s="31">
        <f>[1]Bieu2!E14+[2]Bieu2!E14+[3]Bieu2!E14+[4]Bieu2!E14+[5]Bieu2!E14+[6]Bieu2!E14+[7]Bieu2!E14+[8]Bieu2!E14+[9]Bieu2!E14+[10]Bieu2!E14+[11]Bieu2!E14+[12]Bieu2!E14</f>
        <v>66096.55</v>
      </c>
      <c r="F15" s="31">
        <f>[1]Bieu2!F14+[2]Bieu2!F14+[3]Bieu2!F14+[4]Bieu2!F14+[5]Bieu2!F14+[6]Bieu2!F14+[7]Bieu2!F14+[8]Bieu2!F14+[9]Bieu2!F14+[10]Bieu2!F14+[11]Bieu2!F14+[12]Bieu2!F14</f>
        <v>6075.5</v>
      </c>
      <c r="G15" s="31">
        <f>[1]Bieu2!G14+[2]Bieu2!G14+[3]Bieu2!G14+[4]Bieu2!G14+[5]Bieu2!G14+[6]Bieu2!G14+[7]Bieu2!G14+[8]Bieu2!G14+[9]Bieu2!G14+[10]Bieu2!G14+[11]Bieu2!G14+[12]Bieu2!G14</f>
        <v>5956.2</v>
      </c>
      <c r="H15" s="31">
        <f>[1]Bieu2!H14+[2]Bieu2!H14+[3]Bieu2!H14+[4]Bieu2!H14+[5]Bieu2!H14+[6]Bieu2!H14+[7]Bieu2!H14+[8]Bieu2!H14+[9]Bieu2!H14+[10]Bieu2!H14+[11]Bieu2!H14+[12]Bieu2!H14</f>
        <v>245403.51</v>
      </c>
      <c r="I15" s="31">
        <f>[1]Bieu2!I14+[2]Bieu2!I14+[3]Bieu2!I14+[4]Bieu2!I14+[5]Bieu2!I14+[6]Bieu2!I14+[7]Bieu2!I14+[8]Bieu2!I14+[9]Bieu2!I14+[10]Bieu2!I14+[11]Bieu2!I14+[12]Bieu2!I14</f>
        <v>10468.790000000001</v>
      </c>
      <c r="J15" s="31">
        <f>[1]Bieu2!J14+[2]Bieu2!J14+[3]Bieu2!J14+[4]Bieu2!J14+[5]Bieu2!J14+[6]Bieu2!J14+[7]Bieu2!J14+[8]Bieu2!J14+[9]Bieu2!J14+[10]Bieu2!J14+[11]Bieu2!J14+[12]Bieu2!J14</f>
        <v>19380.8</v>
      </c>
      <c r="K15" s="31">
        <f>[1]Bieu2!K14+[2]Bieu2!K14+[3]Bieu2!K14+[4]Bieu2!K14+[5]Bieu2!K14+[6]Bieu2!K14+[7]Bieu2!K14+[8]Bieu2!K14+[9]Bieu2!K14+[10]Bieu2!K14+[11]Bieu2!K14+[12]Bieu2!K14</f>
        <v>121050.42</v>
      </c>
    </row>
    <row r="16" spans="1:11" x14ac:dyDescent="0.2">
      <c r="A16" s="5" t="s">
        <v>10</v>
      </c>
      <c r="B16" s="32">
        <v>1220</v>
      </c>
      <c r="C16" s="31">
        <f>[1]Bieu2!C15+[2]Bieu2!C15+[3]Bieu2!C15+[4]Bieu2!C15+[5]Bieu2!C15+[6]Bieu2!C15+[7]Bieu2!C15+[8]Bieu2!C15+[9]Bieu2!C15+[10]Bieu2!C15+[11]Bieu2!C15+[12]Bieu2!C15</f>
        <v>254704.38</v>
      </c>
      <c r="D16" s="31">
        <f>[1]Bieu2!D15+[2]Bieu2!D15+[3]Bieu2!D15+[4]Bieu2!D15+[5]Bieu2!D15+[6]Bieu2!D15+[7]Bieu2!D15+[8]Bieu2!D15+[9]Bieu2!D15+[10]Bieu2!D15+[11]Bieu2!D15+[12]Bieu2!D15</f>
        <v>17235.3</v>
      </c>
      <c r="E16" s="31">
        <f>[1]Bieu2!E15+[2]Bieu2!E15+[3]Bieu2!E15+[4]Bieu2!E15+[5]Bieu2!E15+[6]Bieu2!E15+[7]Bieu2!E15+[8]Bieu2!E15+[9]Bieu2!E15+[10]Bieu2!E15+[11]Bieu2!E15+[12]Bieu2!E15</f>
        <v>25043.5</v>
      </c>
      <c r="F16" s="31">
        <f>[1]Bieu2!F15+[2]Bieu2!F15+[3]Bieu2!F15+[4]Bieu2!F15+[5]Bieu2!F15+[6]Bieu2!F15+[7]Bieu2!F15+[8]Bieu2!F15+[9]Bieu2!F15+[10]Bieu2!F15+[11]Bieu2!F15+[12]Bieu2!F15</f>
        <v>1704.8600000000001</v>
      </c>
      <c r="G16" s="31">
        <f>[1]Bieu2!G15+[2]Bieu2!G15+[3]Bieu2!G15+[4]Bieu2!G15+[5]Bieu2!G15+[6]Bieu2!G15+[7]Bieu2!G15+[8]Bieu2!G15+[9]Bieu2!G15+[10]Bieu2!G15+[11]Bieu2!G15+[12]Bieu2!G15</f>
        <v>2876</v>
      </c>
      <c r="H16" s="31">
        <f>[1]Bieu2!H15+[2]Bieu2!H15+[3]Bieu2!H15+[4]Bieu2!H15+[5]Bieu2!H15+[6]Bieu2!H15+[7]Bieu2!H15+[8]Bieu2!H15+[9]Bieu2!H15+[10]Bieu2!H15+[11]Bieu2!H15+[12]Bieu2!H15</f>
        <v>173653.93</v>
      </c>
      <c r="I16" s="31">
        <f>[1]Bieu2!I15+[2]Bieu2!I15+[3]Bieu2!I15+[4]Bieu2!I15+[5]Bieu2!I15+[6]Bieu2!I15+[7]Bieu2!I15+[8]Bieu2!I15+[9]Bieu2!I15+[10]Bieu2!I15+[11]Bieu2!I15+[12]Bieu2!I15</f>
        <v>1491.3</v>
      </c>
      <c r="J16" s="31">
        <f>[1]Bieu2!J15+[2]Bieu2!J15+[3]Bieu2!J15+[4]Bieu2!J15+[5]Bieu2!J15+[6]Bieu2!J15+[7]Bieu2!J15+[8]Bieu2!J15+[9]Bieu2!J15+[10]Bieu2!J15+[11]Bieu2!J15+[12]Bieu2!J15</f>
        <v>6888.5599999999995</v>
      </c>
      <c r="K16" s="31">
        <f>[1]Bieu2!K15+[2]Bieu2!K15+[3]Bieu2!K15+[4]Bieu2!K15+[5]Bieu2!K15+[6]Bieu2!K15+[7]Bieu2!K15+[8]Bieu2!K15+[9]Bieu2!K15+[10]Bieu2!K15+[11]Bieu2!K15+[12]Bieu2!K15</f>
        <v>25810.93</v>
      </c>
    </row>
    <row r="17" spans="1:11" x14ac:dyDescent="0.2">
      <c r="A17" s="5" t="s">
        <v>11</v>
      </c>
      <c r="B17" s="32">
        <v>1230</v>
      </c>
      <c r="C17" s="31">
        <f>[1]Bieu2!C16+[2]Bieu2!C16+[3]Bieu2!C16+[4]Bieu2!C16+[5]Bieu2!C16+[6]Bieu2!C16+[7]Bieu2!C16+[8]Bieu2!C16+[9]Bieu2!C16+[10]Bieu2!C16+[11]Bieu2!C16+[12]Bieu2!C16</f>
        <v>73157</v>
      </c>
      <c r="D17" s="31">
        <f>[1]Bieu2!D16+[2]Bieu2!D16+[3]Bieu2!D16+[4]Bieu2!D16+[5]Bieu2!D16+[6]Bieu2!D16+[7]Bieu2!D16+[8]Bieu2!D16+[9]Bieu2!D16+[10]Bieu2!D16+[11]Bieu2!D16+[12]Bieu2!D16</f>
        <v>0</v>
      </c>
      <c r="E17" s="31">
        <f>[1]Bieu2!E16+[2]Bieu2!E16+[3]Bieu2!E16+[4]Bieu2!E16+[5]Bieu2!E16+[6]Bieu2!E16+[7]Bieu2!E16+[8]Bieu2!E16+[9]Bieu2!E16+[10]Bieu2!E16+[11]Bieu2!E16+[12]Bieu2!E16</f>
        <v>0</v>
      </c>
      <c r="F17" s="31">
        <f>[1]Bieu2!F16+[2]Bieu2!F16+[3]Bieu2!F16+[4]Bieu2!F16+[5]Bieu2!F16+[6]Bieu2!F16+[7]Bieu2!F16+[8]Bieu2!F16+[9]Bieu2!F16+[10]Bieu2!F16+[11]Bieu2!F16+[12]Bieu2!F16</f>
        <v>0</v>
      </c>
      <c r="G17" s="31">
        <f>[1]Bieu2!G16+[2]Bieu2!G16+[3]Bieu2!G16+[4]Bieu2!G16+[5]Bieu2!G16+[6]Bieu2!G16+[7]Bieu2!G16+[8]Bieu2!G16+[9]Bieu2!G16+[10]Bieu2!G16+[11]Bieu2!G16+[12]Bieu2!G16</f>
        <v>0</v>
      </c>
      <c r="H17" s="31">
        <f>[1]Bieu2!H16+[2]Bieu2!H16+[3]Bieu2!H16+[4]Bieu2!H16+[5]Bieu2!H16+[6]Bieu2!H16+[7]Bieu2!H16+[8]Bieu2!H16+[9]Bieu2!H16+[10]Bieu2!H16+[11]Bieu2!H16+[12]Bieu2!H16</f>
        <v>73157</v>
      </c>
      <c r="I17" s="31">
        <f>[1]Bieu2!I16+[2]Bieu2!I16+[3]Bieu2!I16+[4]Bieu2!I16+[5]Bieu2!I16+[6]Bieu2!I16+[7]Bieu2!I16+[8]Bieu2!I16+[9]Bieu2!I16+[10]Bieu2!I16+[11]Bieu2!I16+[12]Bieu2!I16</f>
        <v>0</v>
      </c>
      <c r="J17" s="31">
        <f>[1]Bieu2!J16+[2]Bieu2!J16+[3]Bieu2!J16+[4]Bieu2!J16+[5]Bieu2!J16+[6]Bieu2!J16+[7]Bieu2!J16+[8]Bieu2!J16+[9]Bieu2!J16+[10]Bieu2!J16+[11]Bieu2!J16+[12]Bieu2!J16</f>
        <v>0</v>
      </c>
      <c r="K17" s="31">
        <f>[1]Bieu2!K16+[2]Bieu2!K16+[3]Bieu2!K16+[4]Bieu2!K16+[5]Bieu2!K16+[6]Bieu2!K16+[7]Bieu2!K16+[8]Bieu2!K16+[9]Bieu2!K16+[10]Bieu2!K16+[11]Bieu2!K16+[12]Bieu2!K16</f>
        <v>0</v>
      </c>
    </row>
    <row r="18" spans="1:11" x14ac:dyDescent="0.2">
      <c r="A18" s="5" t="s">
        <v>12</v>
      </c>
      <c r="B18" s="32">
        <v>1240</v>
      </c>
      <c r="C18" s="31">
        <f>[1]Bieu2!C17+[2]Bieu2!C17+[3]Bieu2!C17+[4]Bieu2!C17+[5]Bieu2!C17+[6]Bieu2!C17+[7]Bieu2!C17+[8]Bieu2!C17+[9]Bieu2!C17+[10]Bieu2!C17+[11]Bieu2!C17+[12]Bieu2!C17</f>
        <v>35541</v>
      </c>
      <c r="D18" s="31">
        <f>[1]Bieu2!D17+[2]Bieu2!D17+[3]Bieu2!D17+[4]Bieu2!D17+[5]Bieu2!D17+[6]Bieu2!D17+[7]Bieu2!D17+[8]Bieu2!D17+[9]Bieu2!D17+[10]Bieu2!D17+[11]Bieu2!D17+[12]Bieu2!D17</f>
        <v>323</v>
      </c>
      <c r="E18" s="31">
        <f>[1]Bieu2!E17+[2]Bieu2!E17+[3]Bieu2!E17+[4]Bieu2!E17+[5]Bieu2!E17+[6]Bieu2!E17+[7]Bieu2!E17+[8]Bieu2!E17+[9]Bieu2!E17+[10]Bieu2!E17+[11]Bieu2!E17+[12]Bieu2!E17</f>
        <v>9898</v>
      </c>
      <c r="F18" s="31">
        <f>[1]Bieu2!F17+[2]Bieu2!F17+[3]Bieu2!F17+[4]Bieu2!F17+[5]Bieu2!F17+[6]Bieu2!F17+[7]Bieu2!F17+[8]Bieu2!F17+[9]Bieu2!F17+[10]Bieu2!F17+[11]Bieu2!F17+[12]Bieu2!F17</f>
        <v>0</v>
      </c>
      <c r="G18" s="31">
        <f>[1]Bieu2!G17+[2]Bieu2!G17+[3]Bieu2!G17+[4]Bieu2!G17+[5]Bieu2!G17+[6]Bieu2!G17+[7]Bieu2!G17+[8]Bieu2!G17+[9]Bieu2!G17+[10]Bieu2!G17+[11]Bieu2!G17+[12]Bieu2!G17</f>
        <v>234</v>
      </c>
      <c r="H18" s="31">
        <f>[1]Bieu2!H17+[2]Bieu2!H17+[3]Bieu2!H17+[4]Bieu2!H17+[5]Bieu2!H17+[6]Bieu2!H17+[7]Bieu2!H17+[8]Bieu2!H17+[9]Bieu2!H17+[10]Bieu2!H17+[11]Bieu2!H17+[12]Bieu2!H17</f>
        <v>22014</v>
      </c>
      <c r="I18" s="31">
        <f>[1]Bieu2!I17+[2]Bieu2!I17+[3]Bieu2!I17+[4]Bieu2!I17+[5]Bieu2!I17+[6]Bieu2!I17+[7]Bieu2!I17+[8]Bieu2!I17+[9]Bieu2!I17+[10]Bieu2!I17+[11]Bieu2!I17+[12]Bieu2!I17</f>
        <v>0</v>
      </c>
      <c r="J18" s="31">
        <f>[1]Bieu2!J17+[2]Bieu2!J17+[3]Bieu2!J17+[4]Bieu2!J17+[5]Bieu2!J17+[6]Bieu2!J17+[7]Bieu2!J17+[8]Bieu2!J17+[9]Bieu2!J17+[10]Bieu2!J17+[11]Bieu2!J17+[12]Bieu2!J17</f>
        <v>289</v>
      </c>
      <c r="K18" s="31">
        <f>[1]Bieu2!K17+[2]Bieu2!K17+[3]Bieu2!K17+[4]Bieu2!K17+[5]Bieu2!K17+[6]Bieu2!K17+[7]Bieu2!K17+[8]Bieu2!K17+[9]Bieu2!K17+[10]Bieu2!K17+[11]Bieu2!K17+[12]Bieu2!K17</f>
        <v>2783</v>
      </c>
    </row>
    <row r="19" spans="1:11" x14ac:dyDescent="0.2">
      <c r="A19" s="5" t="s">
        <v>70</v>
      </c>
      <c r="B19" s="32">
        <v>1250</v>
      </c>
      <c r="C19" s="31">
        <f>[1]Bieu2!C18+[2]Bieu2!C18+[3]Bieu2!C18+[4]Bieu2!C18+[5]Bieu2!C18+[6]Bieu2!C18+[7]Bieu2!C18+[8]Bieu2!C18+[9]Bieu2!C18+[10]Bieu2!C18+[11]Bieu2!C18+[12]Bieu2!C18</f>
        <v>709</v>
      </c>
      <c r="D19" s="31">
        <f>[1]Bieu2!D18+[2]Bieu2!D18+[3]Bieu2!D18+[4]Bieu2!D18+[5]Bieu2!D18+[6]Bieu2!D18+[7]Bieu2!D18+[8]Bieu2!D18+[9]Bieu2!D18+[10]Bieu2!D18+[11]Bieu2!D18+[12]Bieu2!D18</f>
        <v>0</v>
      </c>
      <c r="E19" s="31">
        <f>[1]Bieu2!E18+[2]Bieu2!E18+[3]Bieu2!E18+[4]Bieu2!E18+[5]Bieu2!E18+[6]Bieu2!E18+[7]Bieu2!E18+[8]Bieu2!E18+[9]Bieu2!E18+[10]Bieu2!E18+[11]Bieu2!E18+[12]Bieu2!E18</f>
        <v>0</v>
      </c>
      <c r="F19" s="31">
        <f>[1]Bieu2!F18+[2]Bieu2!F18+[3]Bieu2!F18+[4]Bieu2!F18+[5]Bieu2!F18+[6]Bieu2!F18+[7]Bieu2!F18+[8]Bieu2!F18+[9]Bieu2!F18+[10]Bieu2!F18+[11]Bieu2!F18+[12]Bieu2!F18</f>
        <v>0</v>
      </c>
      <c r="G19" s="31">
        <f>[1]Bieu2!G18+[2]Bieu2!G18+[3]Bieu2!G18+[4]Bieu2!G18+[5]Bieu2!G18+[6]Bieu2!G18+[7]Bieu2!G18+[8]Bieu2!G18+[9]Bieu2!G18+[10]Bieu2!G18+[11]Bieu2!G18+[12]Bieu2!G18</f>
        <v>0</v>
      </c>
      <c r="H19" s="31">
        <f>[1]Bieu2!H18+[2]Bieu2!H18+[3]Bieu2!H18+[4]Bieu2!H18+[5]Bieu2!H18+[6]Bieu2!H18+[7]Bieu2!H18+[8]Bieu2!H18+[9]Bieu2!H18+[10]Bieu2!H18+[11]Bieu2!H18+[12]Bieu2!H18</f>
        <v>627</v>
      </c>
      <c r="I19" s="31">
        <f>[1]Bieu2!I18+[2]Bieu2!I18+[3]Bieu2!I18+[4]Bieu2!I18+[5]Bieu2!I18+[6]Bieu2!I18+[7]Bieu2!I18+[8]Bieu2!I18+[9]Bieu2!I18+[10]Bieu2!I18+[11]Bieu2!I18+[12]Bieu2!I18</f>
        <v>3</v>
      </c>
      <c r="J19" s="31">
        <f>[1]Bieu2!J18+[2]Bieu2!J18+[3]Bieu2!J18+[4]Bieu2!J18+[5]Bieu2!J18+[6]Bieu2!J18+[7]Bieu2!J18+[8]Bieu2!J18+[9]Bieu2!J18+[10]Bieu2!J18+[11]Bieu2!J18+[12]Bieu2!J18</f>
        <v>5</v>
      </c>
      <c r="K19" s="31">
        <f>[1]Bieu2!K18+[2]Bieu2!K18+[3]Bieu2!K18+[4]Bieu2!K18+[5]Bieu2!K18+[6]Bieu2!K18+[7]Bieu2!K18+[8]Bieu2!K18+[9]Bieu2!K18+[10]Bieu2!K18+[11]Bieu2!K18+[12]Bieu2!K18</f>
        <v>74</v>
      </c>
    </row>
    <row r="20" spans="1:11" x14ac:dyDescent="0.2">
      <c r="A20" s="5" t="s">
        <v>33</v>
      </c>
      <c r="B20" s="32">
        <v>2000</v>
      </c>
      <c r="C20" s="31">
        <f>[1]Bieu2!C19+[2]Bieu2!C19+[3]Bieu2!C19+[4]Bieu2!C19+[5]Bieu2!C19+[6]Bieu2!C19+[7]Bieu2!C19+[8]Bieu2!C19+[9]Bieu2!C19+[10]Bieu2!C19+[11]Bieu2!C19+[12]Bieu2!C19</f>
        <v>636756.51</v>
      </c>
      <c r="D20" s="31">
        <f>[1]Bieu2!D19+[2]Bieu2!D19+[3]Bieu2!D19+[4]Bieu2!D19+[5]Bieu2!D19+[6]Bieu2!D19+[7]Bieu2!D19+[8]Bieu2!D19+[9]Bieu2!D19+[10]Bieu2!D19+[11]Bieu2!D19+[12]Bieu2!D19</f>
        <v>217951.83000000002</v>
      </c>
      <c r="E20" s="31">
        <f>[1]Bieu2!E19+[2]Bieu2!E19+[3]Bieu2!E19+[4]Bieu2!E19+[5]Bieu2!E19+[6]Bieu2!E19+[7]Bieu2!E19+[8]Bieu2!E19+[9]Bieu2!E19+[10]Bieu2!E19+[11]Bieu2!E19+[12]Bieu2!E19</f>
        <v>31050.95</v>
      </c>
      <c r="F20" s="31">
        <f>[1]Bieu2!F19+[2]Bieu2!F19+[3]Bieu2!F19+[4]Bieu2!F19+[5]Bieu2!F19+[6]Bieu2!F19+[7]Bieu2!F19+[8]Bieu2!F19+[9]Bieu2!F19+[10]Bieu2!F19+[11]Bieu2!F19+[12]Bieu2!F19</f>
        <v>4531.6000000000004</v>
      </c>
      <c r="G20" s="31">
        <f>[1]Bieu2!G19+[2]Bieu2!G19+[3]Bieu2!G19+[4]Bieu2!G19+[5]Bieu2!G19+[6]Bieu2!G19+[7]Bieu2!G19+[8]Bieu2!G19+[9]Bieu2!G19+[10]Bieu2!G19+[11]Bieu2!G19+[12]Bieu2!G19</f>
        <v>5505.5</v>
      </c>
      <c r="H20" s="31">
        <f>[1]Bieu2!H19+[2]Bieu2!H19+[3]Bieu2!H19+[4]Bieu2!H19+[5]Bieu2!H19+[6]Bieu2!H19+[7]Bieu2!H19+[8]Bieu2!H19+[9]Bieu2!H19+[10]Bieu2!H19+[11]Bieu2!H19+[12]Bieu2!H19</f>
        <v>102311.26</v>
      </c>
      <c r="I20" s="31">
        <f>[1]Bieu2!I19+[2]Bieu2!I19+[3]Bieu2!I19+[4]Bieu2!I19+[5]Bieu2!I19+[6]Bieu2!I19+[7]Bieu2!I19+[8]Bieu2!I19+[9]Bieu2!I19+[10]Bieu2!I19+[11]Bieu2!I19+[12]Bieu2!I19</f>
        <v>17902.599999999999</v>
      </c>
      <c r="J20" s="31">
        <f>[1]Bieu2!J19+[2]Bieu2!J19+[3]Bieu2!J19+[4]Bieu2!J19+[5]Bieu2!J19+[6]Bieu2!J19+[7]Bieu2!J19+[8]Bieu2!J19+[9]Bieu2!J19+[10]Bieu2!J19+[11]Bieu2!J19+[12]Bieu2!J19</f>
        <v>14611.95</v>
      </c>
      <c r="K20" s="31">
        <f>[1]Bieu2!K19+[2]Bieu2!K19+[3]Bieu2!K19+[4]Bieu2!K19+[5]Bieu2!K19+[6]Bieu2!K19+[7]Bieu2!K19+[8]Bieu2!K19+[9]Bieu2!K19+[10]Bieu2!K19+[11]Bieu2!K19+[12]Bieu2!K19</f>
        <v>242890.82</v>
      </c>
    </row>
    <row r="21" spans="1:11" x14ac:dyDescent="0.2">
      <c r="A21" s="5" t="s">
        <v>71</v>
      </c>
      <c r="B21" s="32">
        <v>2010</v>
      </c>
      <c r="C21" s="31">
        <f>[1]Bieu2!C20+[2]Bieu2!C20+[3]Bieu2!C20+[4]Bieu2!C20+[5]Bieu2!C20+[6]Bieu2!C20+[7]Bieu2!C20+[8]Bieu2!C20+[9]Bieu2!C20+[10]Bieu2!C20+[11]Bieu2!C20+[12]Bieu2!C20</f>
        <v>75610.2</v>
      </c>
      <c r="D21" s="31">
        <f>[1]Bieu2!D20+[2]Bieu2!D20+[3]Bieu2!D20+[4]Bieu2!D20+[5]Bieu2!D20+[6]Bieu2!D20+[7]Bieu2!D20+[8]Bieu2!D20+[9]Bieu2!D20+[10]Bieu2!D20+[11]Bieu2!D20+[12]Bieu2!D20</f>
        <v>3406.2</v>
      </c>
      <c r="E21" s="31">
        <f>[1]Bieu2!E20+[2]Bieu2!E20+[3]Bieu2!E20+[4]Bieu2!E20+[5]Bieu2!E20+[6]Bieu2!E20+[7]Bieu2!E20+[8]Bieu2!E20+[9]Bieu2!E20+[10]Bieu2!E20+[11]Bieu2!E20+[12]Bieu2!E20</f>
        <v>792</v>
      </c>
      <c r="F21" s="31">
        <f>[1]Bieu2!F20+[2]Bieu2!F20+[3]Bieu2!F20+[4]Bieu2!F20+[5]Bieu2!F20+[6]Bieu2!F20+[7]Bieu2!F20+[8]Bieu2!F20+[9]Bieu2!F20+[10]Bieu2!F20+[11]Bieu2!F20+[12]Bieu2!F20</f>
        <v>80</v>
      </c>
      <c r="G21" s="31">
        <f>[1]Bieu2!G20+[2]Bieu2!G20+[3]Bieu2!G20+[4]Bieu2!G20+[5]Bieu2!G20+[6]Bieu2!G20+[7]Bieu2!G20+[8]Bieu2!G20+[9]Bieu2!G20+[10]Bieu2!G20+[11]Bieu2!G20+[12]Bieu2!G20</f>
        <v>103</v>
      </c>
      <c r="H21" s="31">
        <f>[1]Bieu2!H20+[2]Bieu2!H20+[3]Bieu2!H20+[4]Bieu2!H20+[5]Bieu2!H20+[6]Bieu2!H20+[7]Bieu2!H20+[8]Bieu2!H20+[9]Bieu2!H20+[10]Bieu2!H20+[11]Bieu2!H20+[12]Bieu2!H20</f>
        <v>22379.5</v>
      </c>
      <c r="I21" s="31">
        <f>[1]Bieu2!I20+[2]Bieu2!I20+[3]Bieu2!I20+[4]Bieu2!I20+[5]Bieu2!I20+[6]Bieu2!I20+[7]Bieu2!I20+[8]Bieu2!I20+[9]Bieu2!I20+[10]Bieu2!I20+[11]Bieu2!I20+[12]Bieu2!I20</f>
        <v>3793</v>
      </c>
      <c r="J21" s="31">
        <f>[1]Bieu2!J20+[2]Bieu2!J20+[3]Bieu2!J20+[4]Bieu2!J20+[5]Bieu2!J20+[6]Bieu2!J20+[7]Bieu2!J20+[8]Bieu2!J20+[9]Bieu2!J20+[10]Bieu2!J20+[11]Bieu2!J20+[12]Bieu2!J20</f>
        <v>4268</v>
      </c>
      <c r="K21" s="31">
        <f>[1]Bieu2!K20+[2]Bieu2!K20+[3]Bieu2!K20+[4]Bieu2!K20+[5]Bieu2!K20+[6]Bieu2!K20+[7]Bieu2!K20+[8]Bieu2!K20+[9]Bieu2!K20+[10]Bieu2!K20+[11]Bieu2!K20+[12]Bieu2!K20</f>
        <v>40788.5</v>
      </c>
    </row>
    <row r="22" spans="1:11" x14ac:dyDescent="0.2">
      <c r="A22" s="5" t="s">
        <v>72</v>
      </c>
      <c r="B22" s="32">
        <v>2020</v>
      </c>
      <c r="C22" s="31">
        <f>[1]Bieu2!C21+[2]Bieu2!C21+[3]Bieu2!C21+[4]Bieu2!C21+[5]Bieu2!C21+[6]Bieu2!C21+[7]Bieu2!C21+[8]Bieu2!C21+[9]Bieu2!C21+[10]Bieu2!C21+[11]Bieu2!C21+[12]Bieu2!C21</f>
        <v>301358.61</v>
      </c>
      <c r="D22" s="31">
        <f>[1]Bieu2!D21+[2]Bieu2!D21+[3]Bieu2!D21+[4]Bieu2!D21+[5]Bieu2!D21+[6]Bieu2!D21+[7]Bieu2!D21+[8]Bieu2!D21+[9]Bieu2!D21+[10]Bieu2!D21+[11]Bieu2!D21+[12]Bieu2!D21</f>
        <v>116270.13</v>
      </c>
      <c r="E22" s="31">
        <f>[1]Bieu2!E21+[2]Bieu2!E21+[3]Bieu2!E21+[4]Bieu2!E21+[5]Bieu2!E21+[6]Bieu2!E21+[7]Bieu2!E21+[8]Bieu2!E21+[9]Bieu2!E21+[10]Bieu2!E21+[11]Bieu2!E21+[12]Bieu2!E21</f>
        <v>13906.75</v>
      </c>
      <c r="F22" s="31">
        <f>[1]Bieu2!F21+[2]Bieu2!F21+[3]Bieu2!F21+[4]Bieu2!F21+[5]Bieu2!F21+[6]Bieu2!F21+[7]Bieu2!F21+[8]Bieu2!F21+[9]Bieu2!F21+[10]Bieu2!F21+[11]Bieu2!F21+[12]Bieu2!F21</f>
        <v>3204.6</v>
      </c>
      <c r="G22" s="31">
        <f>[1]Bieu2!G21+[2]Bieu2!G21+[3]Bieu2!G21+[4]Bieu2!G21+[5]Bieu2!G21+[6]Bieu2!G21+[7]Bieu2!G21+[8]Bieu2!G21+[9]Bieu2!G21+[10]Bieu2!G21+[11]Bieu2!G21+[12]Bieu2!G21</f>
        <v>3001.5</v>
      </c>
      <c r="H22" s="31">
        <f>[1]Bieu2!H21+[2]Bieu2!H21+[3]Bieu2!H21+[4]Bieu2!H21+[5]Bieu2!H21+[6]Bieu2!H21+[7]Bieu2!H21+[8]Bieu2!H21+[9]Bieu2!H21+[10]Bieu2!H21+[11]Bieu2!H21+[12]Bieu2!H21</f>
        <v>44585.86</v>
      </c>
      <c r="I22" s="31">
        <f>[1]Bieu2!I21+[2]Bieu2!I21+[3]Bieu2!I21+[4]Bieu2!I21+[5]Bieu2!I21+[6]Bieu2!I21+[7]Bieu2!I21+[8]Bieu2!I21+[9]Bieu2!I21+[10]Bieu2!I21+[11]Bieu2!I21+[12]Bieu2!I21</f>
        <v>9163.4</v>
      </c>
      <c r="J22" s="31">
        <f>[1]Bieu2!J21+[2]Bieu2!J21+[3]Bieu2!J21+[4]Bieu2!J21+[5]Bieu2!J21+[6]Bieu2!J21+[7]Bieu2!J21+[8]Bieu2!J21+[9]Bieu2!J21+[10]Bieu2!J21+[11]Bieu2!J21+[12]Bieu2!J21</f>
        <v>5749.95</v>
      </c>
      <c r="K22" s="31">
        <f>[1]Bieu2!K21+[2]Bieu2!K21+[3]Bieu2!K21+[4]Bieu2!K21+[5]Bieu2!K21+[6]Bieu2!K21+[7]Bieu2!K21+[8]Bieu2!K21+[9]Bieu2!K21+[10]Bieu2!K21+[11]Bieu2!K21+[12]Bieu2!K21</f>
        <v>105476.42</v>
      </c>
    </row>
    <row r="23" spans="1:11" x14ac:dyDescent="0.2">
      <c r="A23" s="5" t="s">
        <v>73</v>
      </c>
      <c r="B23" s="32">
        <v>2030</v>
      </c>
      <c r="C23" s="31">
        <f>[1]Bieu2!C22+[2]Bieu2!C22+[3]Bieu2!C22+[4]Bieu2!C22+[5]Bieu2!C22+[6]Bieu2!C22+[7]Bieu2!C22+[8]Bieu2!C22+[9]Bieu2!C22+[10]Bieu2!C22+[11]Bieu2!C22+[12]Bieu2!C22</f>
        <v>199545.93</v>
      </c>
      <c r="D23" s="31">
        <f>[1]Bieu2!D22+[2]Bieu2!D22+[3]Bieu2!D22+[4]Bieu2!D22+[5]Bieu2!D22+[6]Bieu2!D22+[7]Bieu2!D22+[8]Bieu2!D22+[9]Bieu2!D22+[10]Bieu2!D22+[11]Bieu2!D22+[12]Bieu2!D22</f>
        <v>87049.8</v>
      </c>
      <c r="E23" s="31">
        <f>[1]Bieu2!E22+[2]Bieu2!E22+[3]Bieu2!E22+[4]Bieu2!E22+[5]Bieu2!E22+[6]Bieu2!E22+[7]Bieu2!E22+[8]Bieu2!E22+[9]Bieu2!E22+[10]Bieu2!E22+[11]Bieu2!E22+[12]Bieu2!E22</f>
        <v>13961.2</v>
      </c>
      <c r="F23" s="31">
        <f>[1]Bieu2!F22+[2]Bieu2!F22+[3]Bieu2!F22+[4]Bieu2!F22+[5]Bieu2!F22+[6]Bieu2!F22+[7]Bieu2!F22+[8]Bieu2!F22+[9]Bieu2!F22+[10]Bieu2!F22+[11]Bieu2!F22+[12]Bieu2!F22</f>
        <v>1012</v>
      </c>
      <c r="G23" s="31">
        <f>[1]Bieu2!G22+[2]Bieu2!G22+[3]Bieu2!G22+[4]Bieu2!G22+[5]Bieu2!G22+[6]Bieu2!G22+[7]Bieu2!G22+[8]Bieu2!G22+[9]Bieu2!G22+[10]Bieu2!G22+[11]Bieu2!G22+[12]Bieu2!G22</f>
        <v>1424</v>
      </c>
      <c r="H23" s="31">
        <f>[1]Bieu2!H22+[2]Bieu2!H22+[3]Bieu2!H22+[4]Bieu2!H22+[5]Bieu2!H22+[6]Bieu2!H22+[7]Bieu2!H22+[8]Bieu2!H22+[9]Bieu2!H22+[10]Bieu2!H22+[11]Bieu2!H22+[12]Bieu2!H22</f>
        <v>26301.9</v>
      </c>
      <c r="I23" s="31">
        <f>[1]Bieu2!I22+[2]Bieu2!I22+[3]Bieu2!I22+[4]Bieu2!I22+[5]Bieu2!I22+[6]Bieu2!I22+[7]Bieu2!I22+[8]Bieu2!I22+[9]Bieu2!I22+[10]Bieu2!I22+[11]Bieu2!I22+[12]Bieu2!I22</f>
        <v>4049.2</v>
      </c>
      <c r="J23" s="31">
        <f>[1]Bieu2!J22+[2]Bieu2!J22+[3]Bieu2!J22+[4]Bieu2!J22+[5]Bieu2!J22+[6]Bieu2!J22+[7]Bieu2!J22+[8]Bieu2!J22+[9]Bieu2!J22+[10]Bieu2!J22+[11]Bieu2!J22+[12]Bieu2!J22</f>
        <v>3721</v>
      </c>
      <c r="K23" s="31">
        <f>[1]Bieu2!K22+[2]Bieu2!K22+[3]Bieu2!K22+[4]Bieu2!K22+[5]Bieu2!K22+[6]Bieu2!K22+[7]Bieu2!K22+[8]Bieu2!K22+[9]Bieu2!K22+[10]Bieu2!K22+[11]Bieu2!K22+[12]Bieu2!K22</f>
        <v>62026.83</v>
      </c>
    </row>
    <row r="24" spans="1:11" x14ac:dyDescent="0.2">
      <c r="A24" s="5" t="s">
        <v>34</v>
      </c>
      <c r="B24" s="32">
        <v>2040</v>
      </c>
      <c r="C24" s="31">
        <f>[1]Bieu2!C23+[2]Bieu2!C23+[3]Bieu2!C23+[4]Bieu2!C23+[5]Bieu2!C23+[6]Bieu2!C23+[7]Bieu2!C23+[8]Bieu2!C23+[9]Bieu2!C23+[10]Bieu2!C23+[11]Bieu2!C23+[12]Bieu2!C23</f>
        <v>9251.27</v>
      </c>
      <c r="D24" s="31">
        <f>[1]Bieu2!D23+[2]Bieu2!D23+[3]Bieu2!D23+[4]Bieu2!D23+[5]Bieu2!D23+[6]Bieu2!D23+[7]Bieu2!D23+[8]Bieu2!D23+[9]Bieu2!D23+[10]Bieu2!D23+[11]Bieu2!D23+[12]Bieu2!D23</f>
        <v>1482.4</v>
      </c>
      <c r="E24" s="31">
        <f>[1]Bieu2!E23+[2]Bieu2!E23+[3]Bieu2!E23+[4]Bieu2!E23+[5]Bieu2!E23+[6]Bieu2!E23+[7]Bieu2!E23+[8]Bieu2!E23+[9]Bieu2!E23+[10]Bieu2!E23+[11]Bieu2!E23+[12]Bieu2!E23</f>
        <v>50</v>
      </c>
      <c r="F24" s="31">
        <f>[1]Bieu2!F23+[2]Bieu2!F23+[3]Bieu2!F23+[4]Bieu2!F23+[5]Bieu2!F23+[6]Bieu2!F23+[7]Bieu2!F23+[8]Bieu2!F23+[9]Bieu2!F23+[10]Bieu2!F23+[11]Bieu2!F23+[12]Bieu2!F23</f>
        <v>63</v>
      </c>
      <c r="G24" s="31">
        <f>[1]Bieu2!G23+[2]Bieu2!G23+[3]Bieu2!G23+[4]Bieu2!G23+[5]Bieu2!G23+[6]Bieu2!G23+[7]Bieu2!G23+[8]Bieu2!G23+[9]Bieu2!G23+[10]Bieu2!G23+[11]Bieu2!G23+[12]Bieu2!G23</f>
        <v>278</v>
      </c>
      <c r="H24" s="31">
        <f>[1]Bieu2!H23+[2]Bieu2!H23+[3]Bieu2!H23+[4]Bieu2!H23+[5]Bieu2!H23+[6]Bieu2!H23+[7]Bieu2!H23+[8]Bieu2!H23+[9]Bieu2!H23+[10]Bieu2!H23+[11]Bieu2!H23+[12]Bieu2!H23</f>
        <v>1992</v>
      </c>
      <c r="I24" s="31">
        <f>[1]Bieu2!I23+[2]Bieu2!I23+[3]Bieu2!I23+[4]Bieu2!I23+[5]Bieu2!I23+[6]Bieu2!I23+[7]Bieu2!I23+[8]Bieu2!I23+[9]Bieu2!I23+[10]Bieu2!I23+[11]Bieu2!I23+[12]Bieu2!I23</f>
        <v>126</v>
      </c>
      <c r="J24" s="31">
        <f>[1]Bieu2!J23+[2]Bieu2!J23+[3]Bieu2!J23+[4]Bieu2!J23+[5]Bieu2!J23+[6]Bieu2!J23+[7]Bieu2!J23+[8]Bieu2!J23+[9]Bieu2!J23+[10]Bieu2!J23+[11]Bieu2!J23+[12]Bieu2!J23</f>
        <v>60</v>
      </c>
      <c r="K24" s="31">
        <f>[1]Bieu2!K23+[2]Bieu2!K23+[3]Bieu2!K23+[4]Bieu2!K23+[5]Bieu2!K23+[6]Bieu2!K23+[7]Bieu2!K23+[8]Bieu2!K23+[9]Bieu2!K23+[10]Bieu2!K23+[11]Bieu2!K23+[12]Bieu2!K23</f>
        <v>5199.87</v>
      </c>
    </row>
    <row r="25" spans="1:11" x14ac:dyDescent="0.2">
      <c r="A25" s="5" t="s">
        <v>74</v>
      </c>
      <c r="B25" s="32">
        <v>2050</v>
      </c>
      <c r="C25" s="31">
        <f>[1]Bieu2!C24+[2]Bieu2!C24+[3]Bieu2!C24+[4]Bieu2!C24+[5]Bieu2!C24+[6]Bieu2!C24+[7]Bieu2!C24+[8]Bieu2!C24+[9]Bieu2!C24+[10]Bieu2!C24+[11]Bieu2!C24+[12]Bieu2!C24</f>
        <v>50990.5</v>
      </c>
      <c r="D25" s="31">
        <f>[1]Bieu2!D24+[2]Bieu2!D24+[3]Bieu2!D24+[4]Bieu2!D24+[5]Bieu2!D24+[6]Bieu2!D24+[7]Bieu2!D24+[8]Bieu2!D24+[9]Bieu2!D24+[10]Bieu2!D24+[11]Bieu2!D24+[12]Bieu2!D24</f>
        <v>9743.2999999999993</v>
      </c>
      <c r="E25" s="31">
        <f>[1]Bieu2!E24+[2]Bieu2!E24+[3]Bieu2!E24+[4]Bieu2!E24+[5]Bieu2!E24+[6]Bieu2!E24+[7]Bieu2!E24+[8]Bieu2!E24+[9]Bieu2!E24+[10]Bieu2!E24+[11]Bieu2!E24+[12]Bieu2!E24</f>
        <v>2341</v>
      </c>
      <c r="F25" s="31">
        <f>[1]Bieu2!F24+[2]Bieu2!F24+[3]Bieu2!F24+[4]Bieu2!F24+[5]Bieu2!F24+[6]Bieu2!F24+[7]Bieu2!F24+[8]Bieu2!F24+[9]Bieu2!F24+[10]Bieu2!F24+[11]Bieu2!F24+[12]Bieu2!F24</f>
        <v>172</v>
      </c>
      <c r="G25" s="31">
        <f>[1]Bieu2!G24+[2]Bieu2!G24+[3]Bieu2!G24+[4]Bieu2!G24+[5]Bieu2!G24+[6]Bieu2!G24+[7]Bieu2!G24+[8]Bieu2!G24+[9]Bieu2!G24+[10]Bieu2!G24+[11]Bieu2!G24+[12]Bieu2!G24</f>
        <v>699</v>
      </c>
      <c r="H25" s="31">
        <f>[1]Bieu2!H24+[2]Bieu2!H24+[3]Bieu2!H24+[4]Bieu2!H24+[5]Bieu2!H24+[6]Bieu2!H24+[7]Bieu2!H24+[8]Bieu2!H24+[9]Bieu2!H24+[10]Bieu2!H24+[11]Bieu2!H24+[12]Bieu2!H24</f>
        <v>7052</v>
      </c>
      <c r="I25" s="31">
        <f>[1]Bieu2!I24+[2]Bieu2!I24+[3]Bieu2!I24+[4]Bieu2!I24+[5]Bieu2!I24+[6]Bieu2!I24+[7]Bieu2!I24+[8]Bieu2!I24+[9]Bieu2!I24+[10]Bieu2!I24+[11]Bieu2!I24+[12]Bieu2!I24</f>
        <v>771</v>
      </c>
      <c r="J25" s="31">
        <f>[1]Bieu2!J24+[2]Bieu2!J24+[3]Bieu2!J24+[4]Bieu2!J24+[5]Bieu2!J24+[6]Bieu2!J24+[7]Bieu2!J24+[8]Bieu2!J24+[9]Bieu2!J24+[10]Bieu2!J24+[11]Bieu2!J24+[12]Bieu2!J24</f>
        <v>813</v>
      </c>
      <c r="K25" s="31">
        <f>[1]Bieu2!K24+[2]Bieu2!K24+[3]Bieu2!K24+[4]Bieu2!K24+[5]Bieu2!K24+[6]Bieu2!K24+[7]Bieu2!K24+[8]Bieu2!K24+[9]Bieu2!K24+[10]Bieu2!K24+[11]Bieu2!K24+[12]Bieu2!K24</f>
        <v>29399.200000000001</v>
      </c>
    </row>
    <row r="26" spans="1:11" x14ac:dyDescent="0.2">
      <c r="A26" s="5" t="s">
        <v>35</v>
      </c>
      <c r="B26" s="32">
        <v>3000</v>
      </c>
      <c r="C26" s="31">
        <f>[1]Bieu2!C25+[2]Bieu2!C25+[3]Bieu2!C25+[4]Bieu2!C25+[5]Bieu2!C25+[6]Bieu2!C25+[7]Bieu2!C25+[8]Bieu2!C25+[9]Bieu2!C25+[10]Bieu2!C25+[11]Bieu2!C25+[12]Bieu2!C25</f>
        <v>2478648.1</v>
      </c>
      <c r="D26" s="31">
        <f>[1]Bieu2!D25+[2]Bieu2!D25+[3]Bieu2!D25+[4]Bieu2!D25+[5]Bieu2!D25+[6]Bieu2!D25+[7]Bieu2!D25+[8]Bieu2!D25+[9]Bieu2!D25+[10]Bieu2!D25+[11]Bieu2!D25+[12]Bieu2!D25</f>
        <v>632.1</v>
      </c>
      <c r="E26" s="31">
        <f>[1]Bieu2!E25+[2]Bieu2!E25+[3]Bieu2!E25+[4]Bieu2!E25+[5]Bieu2!E25+[6]Bieu2!E25+[7]Bieu2!E25+[8]Bieu2!E25+[9]Bieu2!E25+[10]Bieu2!E25+[11]Bieu2!E25+[12]Bieu2!E25</f>
        <v>555.79999999999995</v>
      </c>
      <c r="F26" s="31">
        <f>[1]Bieu2!F25+[2]Bieu2!F25+[3]Bieu2!F25+[4]Bieu2!F25+[5]Bieu2!F25+[6]Bieu2!F25+[7]Bieu2!F25+[8]Bieu2!F25+[9]Bieu2!F25+[10]Bieu2!F25+[11]Bieu2!F25+[12]Bieu2!F25</f>
        <v>204.4</v>
      </c>
      <c r="G26" s="31">
        <f>[1]Bieu2!G25+[2]Bieu2!G25+[3]Bieu2!G25+[4]Bieu2!G25+[5]Bieu2!G25+[6]Bieu2!G25+[7]Bieu2!G25+[8]Bieu2!G25+[9]Bieu2!G25+[10]Bieu2!G25+[11]Bieu2!G25+[12]Bieu2!G25</f>
        <v>373.38</v>
      </c>
      <c r="H26" s="31">
        <f>[1]Bieu2!H25+[2]Bieu2!H25+[3]Bieu2!H25+[4]Bieu2!H25+[5]Bieu2!H25+[6]Bieu2!H25+[7]Bieu2!H25+[8]Bieu2!H25+[9]Bieu2!H25+[10]Bieu2!H25+[11]Bieu2!H25+[12]Bieu2!H25</f>
        <v>4290.34</v>
      </c>
      <c r="I26" s="31">
        <f>[1]Bieu2!I25+[2]Bieu2!I25+[3]Bieu2!I25+[4]Bieu2!I25+[5]Bieu2!I25+[6]Bieu2!I25+[7]Bieu2!I25+[8]Bieu2!I25+[9]Bieu2!I25+[10]Bieu2!I25+[11]Bieu2!I25+[12]Bieu2!I25</f>
        <v>3.5</v>
      </c>
      <c r="J26" s="31">
        <f>[1]Bieu2!J25+[2]Bieu2!J25+[3]Bieu2!J25+[4]Bieu2!J25+[5]Bieu2!J25+[6]Bieu2!J25+[7]Bieu2!J25+[8]Bieu2!J25+[9]Bieu2!J25+[10]Bieu2!J25+[11]Bieu2!J25+[12]Bieu2!J25</f>
        <v>2606.16</v>
      </c>
      <c r="K26" s="31">
        <f>[1]Bieu2!K25+[2]Bieu2!K25+[3]Bieu2!K25+[4]Bieu2!K25+[5]Bieu2!K25+[6]Bieu2!K25+[7]Bieu2!K25+[8]Bieu2!K25+[9]Bieu2!K25+[10]Bieu2!K25+[11]Bieu2!K25+[12]Bieu2!K25</f>
        <v>2469982.42</v>
      </c>
    </row>
  </sheetData>
  <mergeCells count="3">
    <mergeCell ref="A1:K1"/>
    <mergeCell ref="A2:K2"/>
    <mergeCell ref="J3:K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showGridLines="0" zoomScale="85" zoomScaleNormal="85" workbookViewId="0">
      <selection activeCell="E7" sqref="E7:F7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88671875" style="1" customWidth="1"/>
    <col min="4" max="5" width="10" style="1" bestFit="1" customWidth="1"/>
    <col min="6" max="6" width="9.109375" style="1" bestFit="1" customWidth="1"/>
    <col min="7" max="7" width="7.5546875" style="1" bestFit="1" customWidth="1"/>
    <col min="8" max="8" width="11.33203125" style="1" bestFit="1" customWidth="1"/>
    <col min="9" max="11" width="9.44140625" style="1" bestFit="1" customWidth="1"/>
    <col min="12" max="16384" width="8.88671875" style="1"/>
  </cols>
  <sheetData>
    <row r="1" spans="1:11" ht="15" x14ac:dyDescent="0.25">
      <c r="A1" s="43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x14ac:dyDescent="0.25">
      <c r="A2" s="42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2" customFormat="1" ht="16.5" x14ac:dyDescent="0.25">
      <c r="B3" s="23"/>
      <c r="C3" s="23"/>
      <c r="D3" s="23"/>
      <c r="E3" s="26"/>
      <c r="F3" s="23"/>
      <c r="G3" s="23"/>
      <c r="H3" s="23"/>
      <c r="I3" s="23"/>
      <c r="J3" s="47" t="s">
        <v>32</v>
      </c>
      <c r="K3" s="47"/>
    </row>
    <row r="4" spans="1:11" s="4" customFormat="1" ht="32.25" customHeight="1" x14ac:dyDescent="0.2">
      <c r="A4" s="3" t="s">
        <v>15</v>
      </c>
      <c r="B4" s="3" t="s">
        <v>16</v>
      </c>
      <c r="C4" s="3" t="s">
        <v>30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81</v>
      </c>
      <c r="K4" s="3" t="s">
        <v>23</v>
      </c>
    </row>
    <row r="5" spans="1:11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x14ac:dyDescent="0.2">
      <c r="A6" s="5" t="s">
        <v>0</v>
      </c>
      <c r="B6" s="32" t="s">
        <v>14</v>
      </c>
      <c r="C6" s="31"/>
      <c r="D6" s="31"/>
      <c r="E6" s="31"/>
      <c r="F6" s="31"/>
      <c r="G6" s="31"/>
      <c r="H6" s="31"/>
      <c r="I6" s="31"/>
      <c r="J6" s="31"/>
      <c r="K6" s="31"/>
    </row>
    <row r="7" spans="1:11" x14ac:dyDescent="0.2">
      <c r="A7" s="5" t="s">
        <v>1</v>
      </c>
      <c r="B7" s="32">
        <v>1000</v>
      </c>
      <c r="C7" s="31">
        <f>[1]Bieu3!C6+[2]Bieu3!C6+[3]Bieu4!C6+[4]Bieu4!C6+[5]Bieu3!C6+[6]Bieu4!C6+[7]Bieu3!C6+[8]Bieu4!C6+[9]Bieu3!C6+[10]Bieu3!C6+[11]Bieu3!C6+[12]Bieu3!C6</f>
        <v>26624.5</v>
      </c>
      <c r="D7" s="31">
        <f>[1]Bieu3!D6+[2]Bieu3!D6+[3]Bieu4!D6+[4]Bieu4!D6+[5]Bieu3!D6+[6]Bieu4!D6+[7]Bieu3!D6+[8]Bieu4!D6+[9]Bieu3!D6+[10]Bieu3!D6+[11]Bieu3!D6+[12]Bieu3!D6</f>
        <v>-1871.6</v>
      </c>
      <c r="E7" s="31"/>
      <c r="F7" s="31"/>
      <c r="G7" s="31">
        <f>[1]Bieu3!G6+[2]Bieu3!G6+[3]Bieu4!G6+[4]Bieu4!G6+[5]Bieu3!G6+[6]Bieu4!G6+[7]Bieu3!G6+[8]Bieu4!G6+[9]Bieu3!G6+[10]Bieu3!G6+[11]Bieu3!G6+[12]Bieu3!G6</f>
        <v>0</v>
      </c>
      <c r="H7" s="31">
        <f>[1]Bieu3!H6+[2]Bieu3!H6+[3]Bieu4!H6+[4]Bieu4!H6+[5]Bieu3!H6+[6]Bieu4!H6+[7]Bieu3!H6+[8]Bieu4!H6+[9]Bieu3!H6+[10]Bieu3!H6+[11]Bieu3!H6+[12]Bieu3!H6</f>
        <v>-15</v>
      </c>
      <c r="I7" s="31">
        <f>[1]Bieu3!I6+[2]Bieu3!I6+[3]Bieu4!I6+[4]Bieu4!I6+[5]Bieu3!I6+[6]Bieu4!I6+[7]Bieu3!I6+[8]Bieu4!I6+[9]Bieu3!I6+[10]Bieu3!I6+[11]Bieu3!I6+[12]Bieu3!I6</f>
        <v>-258</v>
      </c>
      <c r="J7" s="31">
        <f>[1]Bieu3!J6+[2]Bieu3!J6+[3]Bieu4!J6+[4]Bieu4!J6+[5]Bieu3!J6+[6]Bieu4!J6+[7]Bieu3!J6+[8]Bieu4!J6+[9]Bieu3!J6+[10]Bieu3!J6+[11]Bieu3!J6+[12]Bieu3!J6</f>
        <v>4709.5</v>
      </c>
      <c r="K7" s="31">
        <f>[1]Bieu3!K6+[2]Bieu3!K6+[3]Bieu4!K6+[4]Bieu4!K6+[5]Bieu3!K6+[6]Bieu4!K6+[7]Bieu3!K6+[8]Bieu4!K6+[9]Bieu3!K6+[10]Bieu3!K6+[11]Bieu3!K6+[12]Bieu3!K6</f>
        <v>24059.599999999999</v>
      </c>
    </row>
    <row r="8" spans="1:11" x14ac:dyDescent="0.2">
      <c r="A8" s="5" t="s">
        <v>2</v>
      </c>
      <c r="B8" s="32">
        <v>1100</v>
      </c>
      <c r="C8" s="31">
        <f>[1]Bieu3!C7+[2]Bieu3!C7+[3]Bieu4!C7+[4]Bieu4!C7+[5]Bieu3!C7+[6]Bieu4!C7+[7]Bieu3!C7+[8]Bieu4!C7+[9]Bieu3!C7+[10]Bieu3!C7+[11]Bieu3!C7+[12]Bieu3!C7</f>
        <v>1045066.5</v>
      </c>
      <c r="D8" s="31">
        <f>[1]Bieu3!D7+[2]Bieu3!D7+[3]Bieu4!D7+[4]Bieu4!D7+[5]Bieu3!D7+[6]Bieu4!D7+[7]Bieu3!D7+[8]Bieu4!D7+[9]Bieu3!D7+[10]Bieu3!D7+[11]Bieu3!D7+[12]Bieu3!D7</f>
        <v>821739.4</v>
      </c>
      <c r="E8" s="31">
        <f>[1]Bieu3!E7+[2]Bieu3!E7+[3]Bieu4!E7+[4]Bieu4!E7+[5]Bieu3!E7+[6]Bieu4!E7+[7]Bieu3!E7+[8]Bieu4!E7+[9]Bieu3!E7+[10]Bieu3!E7+[11]Bieu3!E7+[12]Bieu3!E7</f>
        <v>200696</v>
      </c>
      <c r="F8" s="31">
        <f>[1]Bieu3!F7+[2]Bieu3!F7+[3]Bieu4!F7+[4]Bieu4!F7+[5]Bieu3!F7+[6]Bieu4!F7+[7]Bieu3!F7+[8]Bieu4!F7+[9]Bieu3!F7+[10]Bieu3!F7+[11]Bieu3!F7+[12]Bieu3!F7</f>
        <v>46869</v>
      </c>
      <c r="G8" s="31">
        <f>[1]Bieu3!G7+[2]Bieu3!G7+[3]Bieu4!G7+[4]Bieu4!G7+[5]Bieu3!G7+[6]Bieu4!G7+[7]Bieu3!G7+[8]Bieu4!G7+[9]Bieu3!G7+[10]Bieu3!G7+[11]Bieu3!G7+[12]Bieu3!G7</f>
        <v>0</v>
      </c>
      <c r="H8" s="31">
        <f>[1]Bieu3!H7+[2]Bieu3!H7+[3]Bieu4!H7+[4]Bieu4!H7+[5]Bieu3!H7+[6]Bieu4!H7+[7]Bieu3!H7+[8]Bieu4!H7+[9]Bieu3!H7+[10]Bieu3!H7+[11]Bieu3!H7+[12]Bieu3!H7</f>
        <v>1006879</v>
      </c>
      <c r="I8" s="31">
        <f>[1]Bieu3!I7+[2]Bieu3!I7+[3]Bieu4!I7+[4]Bieu4!I7+[5]Bieu3!I7+[6]Bieu4!I7+[7]Bieu3!I7+[8]Bieu4!I7+[9]Bieu3!I7+[10]Bieu3!I7+[11]Bieu3!I7+[12]Bieu3!I7</f>
        <v>-174.44319750521962</v>
      </c>
      <c r="J8" s="31">
        <f>[1]Bieu3!J7+[2]Bieu3!J7+[3]Bieu4!J7+[4]Bieu4!J7+[5]Bieu3!J7+[6]Bieu4!J7+[7]Bieu3!J7+[8]Bieu4!J7+[9]Bieu3!J7+[10]Bieu3!J7+[11]Bieu3!J7+[12]Bieu3!J7</f>
        <v>2514.5</v>
      </c>
      <c r="K8" s="31">
        <f>[1]Bieu3!K7+[2]Bieu3!K7+[3]Bieu4!K7+[4]Bieu4!K7+[5]Bieu3!K7+[6]Bieu4!K7+[7]Bieu3!K7+[8]Bieu4!K7+[9]Bieu3!K7+[10]Bieu3!K7+[11]Bieu3!K7+[12]Bieu3!K7</f>
        <v>20389.599999999999</v>
      </c>
    </row>
    <row r="9" spans="1:11" x14ac:dyDescent="0.2">
      <c r="A9" s="5" t="s">
        <v>3</v>
      </c>
      <c r="B9" s="32">
        <v>1110</v>
      </c>
      <c r="C9" s="31">
        <f>[1]Bieu3!C8+[2]Bieu3!C8+[3]Bieu4!C8+[4]Bieu4!C8+[5]Bieu3!C8+[6]Bieu4!C8+[7]Bieu3!C8+[8]Bieu4!C8+[9]Bieu3!C8+[10]Bieu3!C8+[11]Bieu3!C8+[12]Bieu3!C8</f>
        <v>9043</v>
      </c>
      <c r="D9" s="31">
        <f>[1]Bieu3!D8+[2]Bieu3!D8+[3]Bieu4!D8+[4]Bieu4!D8+[5]Bieu3!D8+[6]Bieu4!D8+[7]Bieu3!D8+[8]Bieu4!D8+[9]Bieu3!D8+[10]Bieu3!D8+[11]Bieu3!D8+[12]Bieu3!D8</f>
        <v>-842</v>
      </c>
      <c r="E9" s="31">
        <f>[1]Bieu3!E8+[2]Bieu3!E8+[3]Bieu4!E8+[4]Bieu4!E8+[5]Bieu3!E8+[6]Bieu4!E8+[7]Bieu3!E8+[8]Bieu4!E8+[9]Bieu3!E8+[10]Bieu3!E8+[11]Bieu3!E8+[12]Bieu3!E8</f>
        <v>2203</v>
      </c>
      <c r="F9" s="31">
        <f>[1]Bieu3!F8+[2]Bieu3!F8+[3]Bieu4!F8+[4]Bieu4!F8+[5]Bieu3!F8+[6]Bieu4!F8+[7]Bieu3!F8+[8]Bieu4!F8+[9]Bieu3!F8+[10]Bieu3!F8+[11]Bieu3!F8+[12]Bieu3!F8</f>
        <v>0</v>
      </c>
      <c r="G9" s="31">
        <f>[1]Bieu3!G8+[2]Bieu3!G8+[3]Bieu4!G8+[4]Bieu4!G8+[5]Bieu3!G8+[6]Bieu4!G8+[7]Bieu3!G8+[8]Bieu4!G8+[9]Bieu3!G8+[10]Bieu3!G8+[11]Bieu3!G8+[12]Bieu3!G8</f>
        <v>0</v>
      </c>
      <c r="H9" s="31">
        <f>[1]Bieu3!H8+[2]Bieu3!H8+[3]Bieu4!H8+[4]Bieu4!H8+[5]Bieu3!H8+[6]Bieu4!H8+[7]Bieu3!H8+[8]Bieu4!H8+[9]Bieu3!H8+[10]Bieu3!H8+[11]Bieu3!H8+[12]Bieu3!H8</f>
        <v>50663</v>
      </c>
      <c r="I9" s="31">
        <f>[1]Bieu3!I8+[2]Bieu3!I8+[3]Bieu4!I8+[4]Bieu4!I8+[5]Bieu3!I8+[6]Bieu4!I8+[7]Bieu3!I8+[8]Bieu4!I8+[9]Bieu3!I8+[10]Bieu3!I8+[11]Bieu3!I8+[12]Bieu3!I8</f>
        <v>10.7</v>
      </c>
      <c r="J9" s="31">
        <f>[1]Bieu3!J8+[2]Bieu3!J8+[3]Bieu4!J8+[4]Bieu4!J8+[5]Bieu3!J8+[6]Bieu4!J8+[7]Bieu3!J8+[8]Bieu4!J8+[9]Bieu3!J8+[10]Bieu3!J8+[11]Bieu3!J8+[12]Bieu3!J8</f>
        <v>2171</v>
      </c>
      <c r="K9" s="31">
        <f>[1]Bieu3!K8+[2]Bieu3!K8+[3]Bieu4!K8+[4]Bieu4!K8+[5]Bieu3!K8+[6]Bieu4!K8+[7]Bieu3!K8+[8]Bieu4!K8+[9]Bieu3!K8+[10]Bieu3!K8+[11]Bieu3!K8+[12]Bieu3!K8</f>
        <v>5511</v>
      </c>
    </row>
    <row r="10" spans="1:11" x14ac:dyDescent="0.2">
      <c r="A10" s="5" t="s">
        <v>4</v>
      </c>
      <c r="B10" s="32">
        <v>1120</v>
      </c>
      <c r="C10" s="31">
        <f>[1]Bieu3!C9+[2]Bieu3!C9+[3]Bieu4!C9+[4]Bieu4!C9+[5]Bieu3!C9+[6]Bieu4!C9+[7]Bieu3!C9+[8]Bieu4!C9+[9]Bieu3!C9+[10]Bieu3!C9+[11]Bieu3!C9+[12]Bieu3!C9</f>
        <v>7244</v>
      </c>
      <c r="D10" s="31">
        <f>[1]Bieu3!D9+[2]Bieu3!D9+[3]Bieu4!D9+[4]Bieu4!D9+[5]Bieu3!D9+[6]Bieu4!D9+[7]Bieu3!D9+[8]Bieu4!D9+[9]Bieu3!D9+[10]Bieu3!D9+[11]Bieu3!D9+[12]Bieu3!D9</f>
        <v>5280</v>
      </c>
      <c r="E10" s="31">
        <f>[1]Bieu3!E9+[2]Bieu3!E9+[3]Bieu4!E9+[4]Bieu4!E9+[5]Bieu3!E9+[6]Bieu4!E9+[7]Bieu3!E9+[8]Bieu4!E9+[9]Bieu3!E9+[10]Bieu3!E9+[11]Bieu3!E9+[12]Bieu3!E9</f>
        <v>2309</v>
      </c>
      <c r="F10" s="31">
        <f>[1]Bieu3!F9+[2]Bieu3!F9+[3]Bieu4!F9+[4]Bieu4!F9+[5]Bieu3!F9+[6]Bieu4!F9+[7]Bieu3!F9+[8]Bieu4!F9+[9]Bieu3!F9+[10]Bieu3!F9+[11]Bieu3!F9+[12]Bieu3!F9</f>
        <v>0</v>
      </c>
      <c r="G10" s="31">
        <f>[1]Bieu3!G9+[2]Bieu3!G9+[3]Bieu4!G9+[4]Bieu4!G9+[5]Bieu3!G9+[6]Bieu4!G9+[7]Bieu3!G9+[8]Bieu4!G9+[9]Bieu3!G9+[10]Bieu3!G9+[11]Bieu3!G9+[12]Bieu3!G9</f>
        <v>0</v>
      </c>
      <c r="H10" s="31">
        <f>[1]Bieu3!H9+[2]Bieu3!H9+[3]Bieu4!H9+[4]Bieu4!H9+[5]Bieu3!H9+[6]Bieu4!H9+[7]Bieu3!H9+[8]Bieu4!H9+[9]Bieu3!H9+[10]Bieu3!H9+[11]Bieu3!H9+[12]Bieu3!H9</f>
        <v>45547</v>
      </c>
      <c r="I10" s="31">
        <f>[1]Bieu3!I9+[2]Bieu3!I9+[3]Bieu4!I9+[4]Bieu4!I9+[5]Bieu3!I9+[6]Bieu4!I9+[7]Bieu3!I9+[8]Bieu4!I9+[9]Bieu3!I9+[10]Bieu3!I9+[11]Bieu3!I9+[12]Bieu3!I9</f>
        <v>53.699999999999996</v>
      </c>
      <c r="J10" s="31">
        <f>[1]Bieu3!J9+[2]Bieu3!J9+[3]Bieu4!J9+[4]Bieu4!J9+[5]Bieu3!J9+[6]Bieu4!J9+[7]Bieu3!J9+[8]Bieu4!J9+[9]Bieu3!J9+[10]Bieu3!J9+[11]Bieu3!J9+[12]Bieu3!J9</f>
        <v>-20</v>
      </c>
      <c r="K10" s="31">
        <f>[1]Bieu3!K9+[2]Bieu3!K9+[3]Bieu4!K9+[4]Bieu4!K9+[5]Bieu3!K9+[6]Bieu4!K9+[7]Bieu3!K9+[8]Bieu4!K9+[9]Bieu3!K9+[10]Bieu3!K9+[11]Bieu3!K9+[12]Bieu3!K9</f>
        <v>-325</v>
      </c>
    </row>
    <row r="11" spans="1:11" x14ac:dyDescent="0.2">
      <c r="A11" s="5" t="s">
        <v>5</v>
      </c>
      <c r="B11" s="32">
        <v>1130</v>
      </c>
      <c r="C11" s="31">
        <f>[1]Bieu3!C10+[2]Bieu3!C10+[3]Bieu4!C10+[4]Bieu4!C10+[5]Bieu3!C10+[6]Bieu4!C10+[7]Bieu3!C10+[8]Bieu4!C10+[9]Bieu3!C10+[10]Bieu3!C10+[11]Bieu3!C10+[12]Bieu3!C10</f>
        <v>20199</v>
      </c>
      <c r="D11" s="31">
        <f>[1]Bieu3!D10+[2]Bieu3!D10+[3]Bieu4!D10+[4]Bieu4!D10+[5]Bieu3!D10+[6]Bieu4!D10+[7]Bieu3!D10+[8]Bieu4!D10+[9]Bieu3!D10+[10]Bieu3!D10+[11]Bieu3!D10+[12]Bieu3!D10</f>
        <v>14982</v>
      </c>
      <c r="E11" s="31">
        <f>[1]Bieu3!E10+[2]Bieu3!E10+[3]Bieu4!E10+[4]Bieu4!E10+[5]Bieu3!E10+[6]Bieu4!E10+[7]Bieu3!E10+[8]Bieu4!E10+[9]Bieu3!E10+[10]Bieu3!E10+[11]Bieu3!E10+[12]Bieu3!E10</f>
        <v>5217</v>
      </c>
      <c r="F11" s="31">
        <f>[1]Bieu3!F10+[2]Bieu3!F10+[3]Bieu4!F10+[4]Bieu4!F10+[5]Bieu3!F10+[6]Bieu4!F10+[7]Bieu3!F10+[8]Bieu4!F10+[9]Bieu3!F10+[10]Bieu3!F10+[11]Bieu3!F10+[12]Bieu3!F10</f>
        <v>342</v>
      </c>
      <c r="G11" s="31">
        <f>[1]Bieu3!G10+[2]Bieu3!G10+[3]Bieu4!G10+[4]Bieu4!G10+[5]Bieu3!G10+[6]Bieu4!G10+[7]Bieu3!G10+[8]Bieu4!G10+[9]Bieu3!G10+[10]Bieu3!G10+[11]Bieu3!G10+[12]Bieu3!G10</f>
        <v>0</v>
      </c>
      <c r="H11" s="31">
        <f>[1]Bieu3!H10+[2]Bieu3!H10+[3]Bieu4!H10+[4]Bieu4!H10+[5]Bieu3!H10+[6]Bieu4!H10+[7]Bieu3!H10+[8]Bieu4!H10+[9]Bieu3!H10+[10]Bieu3!H10+[11]Bieu3!H10+[12]Bieu3!H10</f>
        <v>163711</v>
      </c>
      <c r="I11" s="31">
        <f>[1]Bieu3!I10+[2]Bieu3!I10+[3]Bieu4!I10+[4]Bieu4!I10+[5]Bieu3!I10+[6]Bieu4!I10+[7]Bieu3!I10+[8]Bieu4!I10+[9]Bieu3!I10+[10]Bieu3!I10+[11]Bieu3!I10+[12]Bieu3!I10</f>
        <v>67</v>
      </c>
      <c r="J11" s="31">
        <f>[1]Bieu3!J10+[2]Bieu3!J10+[3]Bieu4!J10+[4]Bieu4!J10+[5]Bieu3!J10+[6]Bieu4!J10+[7]Bieu3!J10+[8]Bieu4!J10+[9]Bieu3!J10+[10]Bieu3!J10+[11]Bieu3!J10+[12]Bieu3!J10</f>
        <v>0</v>
      </c>
      <c r="K11" s="31">
        <f>[1]Bieu3!K10+[2]Bieu3!K10+[3]Bieu4!K10+[4]Bieu4!K10+[5]Bieu3!K10+[6]Bieu4!K10+[7]Bieu3!K10+[8]Bieu4!K10+[9]Bieu3!K10+[10]Bieu3!K10+[11]Bieu3!K10+[12]Bieu3!K10</f>
        <v>0</v>
      </c>
    </row>
    <row r="12" spans="1:11" x14ac:dyDescent="0.2">
      <c r="A12" s="5" t="s">
        <v>6</v>
      </c>
      <c r="B12" s="32">
        <v>1140</v>
      </c>
      <c r="C12" s="31">
        <f>[1]Bieu3!C11+[2]Bieu3!C11+[3]Bieu4!C11+[4]Bieu4!C11+[5]Bieu3!C11+[6]Bieu4!C11+[7]Bieu3!C11+[8]Bieu4!C11+[9]Bieu3!C11+[10]Bieu3!C11+[11]Bieu3!C11+[12]Bieu3!C11</f>
        <v>142250</v>
      </c>
      <c r="D12" s="31">
        <f>[1]Bieu3!D11+[2]Bieu3!D11+[3]Bieu4!D11+[4]Bieu4!D11+[5]Bieu3!D11+[6]Bieu4!D11+[7]Bieu3!D11+[8]Bieu4!D11+[9]Bieu3!D11+[10]Bieu3!D11+[11]Bieu3!D11+[12]Bieu3!D11</f>
        <v>142481</v>
      </c>
      <c r="E12" s="31">
        <f>[1]Bieu3!E11+[2]Bieu3!E11+[3]Bieu4!E11+[4]Bieu4!E11+[5]Bieu3!E11+[6]Bieu4!E11+[7]Bieu3!E11+[8]Bieu4!E11+[9]Bieu3!E11+[10]Bieu3!E11+[11]Bieu3!E11+[12]Bieu3!E11</f>
        <v>1241</v>
      </c>
      <c r="F12" s="31">
        <f>[1]Bieu3!F11+[2]Bieu3!F11+[3]Bieu4!F11+[4]Bieu4!F11+[5]Bieu3!F11+[6]Bieu4!F11+[7]Bieu3!F11+[8]Bieu4!F11+[9]Bieu3!F11+[10]Bieu3!F11+[11]Bieu3!F11+[12]Bieu3!F11</f>
        <v>0</v>
      </c>
      <c r="G12" s="31">
        <f>[1]Bieu3!G11+[2]Bieu3!G11+[3]Bieu4!G11+[4]Bieu4!G11+[5]Bieu3!G11+[6]Bieu4!G11+[7]Bieu3!G11+[8]Bieu4!G11+[9]Bieu3!G11+[10]Bieu3!G11+[11]Bieu3!G11+[12]Bieu3!G11</f>
        <v>0</v>
      </c>
      <c r="H12" s="31">
        <f>[1]Bieu3!H11+[2]Bieu3!H11+[3]Bieu4!H11+[4]Bieu4!H11+[5]Bieu3!H11+[6]Bieu4!H11+[7]Bieu3!H11+[8]Bieu4!H11+[9]Bieu3!H11+[10]Bieu3!H11+[11]Bieu3!H11+[12]Bieu3!H11</f>
        <v>77350</v>
      </c>
      <c r="I12" s="31">
        <f>[1]Bieu3!I11+[2]Bieu3!I11+[3]Bieu4!I11+[4]Bieu4!I11+[5]Bieu3!I11+[6]Bieu4!I11+[7]Bieu3!I11+[8]Bieu4!I11+[9]Bieu3!I11+[10]Bieu3!I11+[11]Bieu3!I11+[12]Bieu3!I11</f>
        <v>88.600000000000009</v>
      </c>
      <c r="J12" s="31">
        <f>[1]Bieu3!J11+[2]Bieu3!J11+[3]Bieu4!J11+[4]Bieu4!J11+[5]Bieu3!J11+[6]Bieu4!J11+[7]Bieu3!J11+[8]Bieu4!J11+[9]Bieu3!J11+[10]Bieu3!J11+[11]Bieu3!J11+[12]Bieu3!J11</f>
        <v>44</v>
      </c>
      <c r="K12" s="31">
        <f>[1]Bieu3!K11+[2]Bieu3!K11+[3]Bieu4!K11+[4]Bieu4!K11+[5]Bieu3!K11+[6]Bieu4!K11+[7]Bieu3!K11+[8]Bieu4!K11+[9]Bieu3!K11+[10]Bieu3!K11+[11]Bieu3!K11+[12]Bieu3!K11</f>
        <v>-1516</v>
      </c>
    </row>
    <row r="13" spans="1:11" x14ac:dyDescent="0.2">
      <c r="A13" s="5" t="s">
        <v>7</v>
      </c>
      <c r="B13" s="32">
        <v>1150</v>
      </c>
      <c r="C13" s="31">
        <f>[1]Bieu3!C12+[2]Bieu3!C12+[3]Bieu4!C12+[4]Bieu4!C12+[5]Bieu3!C12+[6]Bieu4!C12+[7]Bieu3!C12+[8]Bieu4!C12+[9]Bieu3!C12+[10]Bieu3!C12+[11]Bieu3!C12+[12]Bieu3!C12</f>
        <v>117697.03</v>
      </c>
      <c r="D13" s="31">
        <f>[1]Bieu3!D12+[2]Bieu3!D12+[3]Bieu4!D12+[4]Bieu4!D12+[5]Bieu3!D12+[6]Bieu4!D12+[7]Bieu3!D12+[8]Bieu4!D12+[9]Bieu3!D12+[10]Bieu3!D12+[11]Bieu3!D12+[12]Bieu3!D12</f>
        <v>93413.23</v>
      </c>
      <c r="E13" s="31">
        <f>[1]Bieu3!E12+[2]Bieu3!E12+[3]Bieu4!E12+[4]Bieu4!E12+[5]Bieu3!E12+[6]Bieu4!E12+[7]Bieu3!E12+[8]Bieu4!E12+[9]Bieu3!E12+[10]Bieu3!E12+[11]Bieu3!E12+[12]Bieu3!E12</f>
        <v>-2491</v>
      </c>
      <c r="F13" s="31">
        <f>[1]Bieu3!F12+[2]Bieu3!F12+[3]Bieu4!F12+[4]Bieu4!F12+[5]Bieu3!F12+[6]Bieu4!F12+[7]Bieu3!F12+[8]Bieu4!F12+[9]Bieu3!F12+[10]Bieu3!F12+[11]Bieu3!F12+[12]Bieu3!F12</f>
        <v>-429.1</v>
      </c>
      <c r="G13" s="31">
        <f>[1]Bieu3!G12+[2]Bieu3!G12+[3]Bieu4!G12+[4]Bieu4!G12+[5]Bieu3!G12+[6]Bieu4!G12+[7]Bieu3!G12+[8]Bieu4!G12+[9]Bieu3!G12+[10]Bieu3!G12+[11]Bieu3!G12+[12]Bieu3!G12</f>
        <v>0</v>
      </c>
      <c r="H13" s="31">
        <f>[1]Bieu3!H12+[2]Bieu3!H12+[3]Bieu4!H12+[4]Bieu4!H12+[5]Bieu3!H12+[6]Bieu4!H12+[7]Bieu3!H12+[8]Bieu4!H12+[9]Bieu3!H12+[10]Bieu3!H12+[11]Bieu3!H12+[12]Bieu3!H12</f>
        <v>62657</v>
      </c>
      <c r="I13" s="31">
        <f>[1]Bieu3!I12+[2]Bieu3!I12+[3]Bieu4!I12+[4]Bieu4!I12+[5]Bieu3!I12+[6]Bieu4!I12+[7]Bieu3!I12+[8]Bieu4!I12+[9]Bieu3!I12+[10]Bieu3!I12+[11]Bieu3!I12+[12]Bieu3!I12</f>
        <v>-170.2</v>
      </c>
      <c r="J13" s="31">
        <f>[1]Bieu3!J12+[2]Bieu3!J12+[3]Bieu4!J12+[4]Bieu4!J12+[5]Bieu3!J12+[6]Bieu4!J12+[7]Bieu3!J12+[8]Bieu4!J12+[9]Bieu3!J12+[10]Bieu3!J12+[11]Bieu3!J12+[12]Bieu3!J12</f>
        <v>0</v>
      </c>
      <c r="K13" s="31">
        <f>[1]Bieu3!K12+[2]Bieu3!K12+[3]Bieu4!K12+[4]Bieu4!K12+[5]Bieu3!K12+[6]Bieu4!K12+[7]Bieu3!K12+[8]Bieu4!K12+[9]Bieu3!K12+[10]Bieu3!K12+[11]Bieu3!K12+[12]Bieu3!K12</f>
        <v>27472</v>
      </c>
    </row>
    <row r="14" spans="1:11" x14ac:dyDescent="0.2">
      <c r="A14" s="5" t="s">
        <v>8</v>
      </c>
      <c r="B14" s="32">
        <v>1200</v>
      </c>
      <c r="C14" s="31">
        <f>[1]Bieu3!C13+[2]Bieu3!C13+[3]Bieu4!C13+[4]Bieu4!C13+[5]Bieu3!C13+[6]Bieu4!C13+[7]Bieu3!C13+[8]Bieu4!C13+[9]Bieu3!C13+[10]Bieu3!C13+[11]Bieu3!C13+[12]Bieu3!C13</f>
        <v>51816.5</v>
      </c>
      <c r="D14" s="31">
        <f>[1]Bieu3!D13+[2]Bieu3!D13+[3]Bieu4!D13+[4]Bieu4!D13+[5]Bieu3!D13+[6]Bieu4!D13+[7]Bieu3!D13+[8]Bieu4!D13+[9]Bieu3!D13+[10]Bieu3!D13+[11]Bieu3!D13+[12]Bieu3!D13</f>
        <v>88965.7</v>
      </c>
      <c r="E14" s="31">
        <f>[1]Bieu3!E13+[2]Bieu3!E13+[3]Bieu4!E13+[4]Bieu4!E13+[5]Bieu3!E13+[6]Bieu4!E13+[7]Bieu3!E13+[8]Bieu4!E13+[9]Bieu3!E13+[10]Bieu3!E13+[11]Bieu3!E13+[12]Bieu3!E13</f>
        <v>-11010.2</v>
      </c>
      <c r="F14" s="31">
        <f>[1]Bieu3!F13+[2]Bieu3!F13+[3]Bieu4!F13+[4]Bieu4!F13+[5]Bieu3!F13+[6]Bieu4!F13+[7]Bieu3!F13+[8]Bieu4!F13+[9]Bieu3!F13+[10]Bieu3!F13+[11]Bieu3!F13+[12]Bieu3!F13</f>
        <v>-327.2</v>
      </c>
      <c r="G14" s="31">
        <f>[1]Bieu3!G13+[2]Bieu3!G13+[3]Bieu4!G13+[4]Bieu4!G13+[5]Bieu3!G13+[6]Bieu4!G13+[7]Bieu3!G13+[8]Bieu4!G13+[9]Bieu3!G13+[10]Bieu3!G13+[11]Bieu3!G13+[12]Bieu3!G13</f>
        <v>0</v>
      </c>
      <c r="H14" s="31">
        <f>[1]Bieu3!H13+[2]Bieu3!H13+[3]Bieu4!H13+[4]Bieu4!H13+[5]Bieu3!H13+[6]Bieu4!H13+[7]Bieu3!H13+[8]Bieu4!H13+[9]Bieu3!H13+[10]Bieu3!H13+[11]Bieu3!H13+[12]Bieu3!H13</f>
        <v>67781</v>
      </c>
      <c r="I14" s="31">
        <f>[1]Bieu3!I13+[2]Bieu3!I13+[3]Bieu4!I13+[4]Bieu4!I13+[5]Bieu3!I13+[6]Bieu4!I13+[7]Bieu3!I13+[8]Bieu4!I13+[9]Bieu3!I13+[10]Bieu3!I13+[11]Bieu3!I13+[12]Bieu3!I13</f>
        <v>-169.39999999999998</v>
      </c>
      <c r="J14" s="31">
        <f>[1]Bieu3!J13+[2]Bieu3!J13+[3]Bieu4!J13+[4]Bieu4!J13+[5]Bieu3!J13+[6]Bieu4!J13+[7]Bieu3!J13+[8]Bieu4!J13+[9]Bieu3!J13+[10]Bieu3!J13+[11]Bieu3!J13+[12]Bieu3!J13</f>
        <v>5678</v>
      </c>
      <c r="K14" s="31">
        <f>[1]Bieu3!K13+[2]Bieu3!K13+[3]Bieu4!K13+[4]Bieu4!K13+[5]Bieu3!K13+[6]Bieu4!K13+[7]Bieu3!K13+[8]Bieu4!K13+[9]Bieu3!K13+[10]Bieu3!K13+[11]Bieu3!K13+[12]Bieu3!K13</f>
        <v>-31246</v>
      </c>
    </row>
    <row r="15" spans="1:11" x14ac:dyDescent="0.2">
      <c r="A15" s="5" t="s">
        <v>9</v>
      </c>
      <c r="B15" s="32">
        <v>1210</v>
      </c>
      <c r="C15" s="31">
        <f>[1]Bieu3!C14+[2]Bieu3!C14+[3]Bieu4!C14+[4]Bieu4!C14+[5]Bieu3!C14+[6]Bieu4!C14+[7]Bieu3!C14+[8]Bieu4!C14+[9]Bieu3!C14+[10]Bieu3!C14+[11]Bieu3!C14+[12]Bieu3!C14</f>
        <v>303536.53000000003</v>
      </c>
      <c r="D15" s="31">
        <f>[1]Bieu3!D14+[2]Bieu3!D14+[3]Bieu4!D14+[4]Bieu4!D14+[5]Bieu3!D14+[6]Bieu4!D14+[7]Bieu3!D14+[8]Bieu4!D14+[9]Bieu3!D14+[10]Bieu3!D14+[11]Bieu3!D14+[12]Bieu3!D14</f>
        <v>247255.53</v>
      </c>
      <c r="E15" s="31">
        <f>[1]Bieu3!E14+[2]Bieu3!E14+[3]Bieu4!E14+[4]Bieu4!E14+[5]Bieu3!E14+[6]Bieu4!E14+[7]Bieu3!E14+[8]Bieu4!E14+[9]Bieu3!E14+[10]Bieu3!E14+[11]Bieu3!E14+[12]Bieu3!E14</f>
        <v>5754.2</v>
      </c>
      <c r="F15" s="31">
        <f>[1]Bieu3!F14+[2]Bieu3!F14+[3]Bieu4!F14+[4]Bieu4!F14+[5]Bieu3!F14+[6]Bieu4!F14+[7]Bieu3!F14+[8]Bieu4!F14+[9]Bieu3!F14+[10]Bieu3!F14+[11]Bieu3!F14+[12]Bieu3!F14</f>
        <v>1266.0999999999999</v>
      </c>
      <c r="G15" s="31">
        <f>[1]Bieu3!G14+[2]Bieu3!G14+[3]Bieu4!G14+[4]Bieu4!G14+[5]Bieu3!G14+[6]Bieu4!G14+[7]Bieu3!G14+[8]Bieu4!G14+[9]Bieu3!G14+[10]Bieu3!G14+[11]Bieu3!G14+[12]Bieu3!G14</f>
        <v>0</v>
      </c>
      <c r="H15" s="31">
        <f>[1]Bieu3!H14+[2]Bieu3!H14+[3]Bieu4!H14+[4]Bieu4!H14+[5]Bieu3!H14+[6]Bieu4!H14+[7]Bieu3!H14+[8]Bieu4!H14+[9]Bieu3!H14+[10]Bieu3!H14+[11]Bieu3!H14+[12]Bieu3!H14</f>
        <v>95133</v>
      </c>
      <c r="I15" s="31">
        <f>[1]Bieu3!I14+[2]Bieu3!I14+[3]Bieu4!I14+[4]Bieu4!I14+[5]Bieu3!I14+[6]Bieu4!I14+[7]Bieu3!I14+[8]Bieu4!I14+[9]Bieu3!I14+[10]Bieu3!I14+[11]Bieu3!I14+[12]Bieu3!I14</f>
        <v>55.900000000000006</v>
      </c>
      <c r="J15" s="31">
        <f>[1]Bieu3!J14+[2]Bieu3!J14+[3]Bieu4!J14+[4]Bieu4!J14+[5]Bieu3!J14+[6]Bieu4!J14+[7]Bieu3!J14+[8]Bieu4!J14+[9]Bieu3!J14+[10]Bieu3!J14+[11]Bieu3!J14+[12]Bieu3!J14</f>
        <v>-5678</v>
      </c>
      <c r="K15" s="31">
        <f>[1]Bieu3!K14+[2]Bieu3!K14+[3]Bieu4!K14+[4]Bieu4!K14+[5]Bieu3!K14+[6]Bieu4!K14+[7]Bieu3!K14+[8]Bieu4!K14+[9]Bieu3!K14+[10]Bieu3!K14+[11]Bieu3!K14+[12]Bieu3!K14</f>
        <v>56244</v>
      </c>
    </row>
    <row r="16" spans="1:11" x14ac:dyDescent="0.2">
      <c r="A16" s="5" t="s">
        <v>10</v>
      </c>
      <c r="B16" s="32">
        <v>1220</v>
      </c>
      <c r="C16" s="31">
        <f>[1]Bieu3!C15+[2]Bieu3!C15+[3]Bieu4!C15+[4]Bieu4!C15+[5]Bieu3!C15+[6]Bieu4!C15+[7]Bieu3!C15+[8]Bieu4!C15+[9]Bieu3!C15+[10]Bieu3!C15+[11]Bieu3!C15+[12]Bieu3!C15</f>
        <v>14550</v>
      </c>
      <c r="D16" s="31">
        <f>[1]Bieu3!D15+[2]Bieu3!D15+[3]Bieu4!D15+[4]Bieu4!D15+[5]Bieu3!D15+[6]Bieu4!D15+[7]Bieu3!D15+[8]Bieu4!D15+[9]Bieu3!D15+[10]Bieu3!D15+[11]Bieu3!D15+[12]Bieu3!D15</f>
        <v>6676</v>
      </c>
      <c r="E16" s="31">
        <f>[1]Bieu3!E15+[2]Bieu3!E15+[3]Bieu4!E15+[4]Bieu4!E15+[5]Bieu3!E15+[6]Bieu4!E15+[7]Bieu3!E15+[8]Bieu4!E15+[9]Bieu3!E15+[10]Bieu3!E15+[11]Bieu3!E15+[12]Bieu3!E15</f>
        <v>4837</v>
      </c>
      <c r="F16" s="31">
        <f>[1]Bieu3!F15+[2]Bieu3!F15+[3]Bieu4!F15+[4]Bieu4!F15+[5]Bieu3!F15+[6]Bieu4!F15+[7]Bieu3!F15+[8]Bieu4!F15+[9]Bieu3!F15+[10]Bieu3!F15+[11]Bieu3!F15+[12]Bieu3!F15</f>
        <v>0</v>
      </c>
      <c r="G16" s="31">
        <f>[1]Bieu3!G15+[2]Bieu3!G15+[3]Bieu4!G15+[4]Bieu4!G15+[5]Bieu3!G15+[6]Bieu4!G15+[7]Bieu3!G15+[8]Bieu4!G15+[9]Bieu3!G15+[10]Bieu3!G15+[11]Bieu3!G15+[12]Bieu3!G15</f>
        <v>0</v>
      </c>
      <c r="H16" s="31">
        <f>[1]Bieu3!H15+[2]Bieu3!H15+[3]Bieu4!H15+[4]Bieu4!H15+[5]Bieu3!H15+[6]Bieu4!H15+[7]Bieu3!H15+[8]Bieu4!H15+[9]Bieu3!H15+[10]Bieu3!H15+[11]Bieu3!H15+[12]Bieu3!H15</f>
        <v>49008</v>
      </c>
      <c r="I16" s="31">
        <f>[1]Bieu3!I15+[2]Bieu3!I15+[3]Bieu4!I15+[4]Bieu4!I15+[5]Bieu3!I15+[6]Bieu4!I15+[7]Bieu3!I15+[8]Bieu4!I15+[9]Bieu3!I15+[10]Bieu3!I15+[11]Bieu3!I15+[12]Bieu3!I15</f>
        <v>20.7</v>
      </c>
      <c r="J16" s="31">
        <f>[1]Bieu3!J15+[2]Bieu3!J15+[3]Bieu4!J15+[4]Bieu4!J15+[5]Bieu3!J15+[6]Bieu4!J15+[7]Bieu3!J15+[8]Bieu4!J15+[9]Bieu3!J15+[10]Bieu3!J15+[11]Bieu3!J15+[12]Bieu3!J15</f>
        <v>0</v>
      </c>
      <c r="K16" s="31">
        <f>[1]Bieu3!K15+[2]Bieu3!K15+[3]Bieu4!K15+[4]Bieu4!K15+[5]Bieu3!K15+[6]Bieu4!K15+[7]Bieu3!K15+[8]Bieu4!K15+[9]Bieu3!K15+[10]Bieu3!K15+[11]Bieu3!K15+[12]Bieu3!K15</f>
        <v>3037</v>
      </c>
    </row>
    <row r="17" spans="1:11" x14ac:dyDescent="0.2">
      <c r="A17" s="5" t="s">
        <v>11</v>
      </c>
      <c r="B17" s="32">
        <v>1230</v>
      </c>
      <c r="C17" s="31">
        <f>[1]Bieu3!C16+[2]Bieu3!C16+[3]Bieu4!C16+[4]Bieu4!C16+[5]Bieu3!C16+[6]Bieu4!C16+[7]Bieu3!C16+[8]Bieu4!C16+[9]Bieu3!C16+[10]Bieu3!C16+[11]Bieu3!C16+[12]Bieu3!C16</f>
        <v>42623</v>
      </c>
      <c r="D17" s="31">
        <f>[1]Bieu3!D16+[2]Bieu3!D16+[3]Bieu4!D16+[4]Bieu4!D16+[5]Bieu3!D16+[6]Bieu4!D16+[7]Bieu3!D16+[8]Bieu4!D16+[9]Bieu3!D16+[10]Bieu3!D16+[11]Bieu3!D16+[12]Bieu3!D16</f>
        <v>32064</v>
      </c>
      <c r="E17" s="31">
        <f>[1]Bieu3!E16+[2]Bieu3!E16+[3]Bieu4!E16+[4]Bieu4!E16+[5]Bieu3!E16+[6]Bieu4!E16+[7]Bieu3!E16+[8]Bieu4!E16+[9]Bieu3!E16+[10]Bieu3!E16+[11]Bieu3!E16+[12]Bieu3!E16</f>
        <v>10979</v>
      </c>
      <c r="F17" s="31">
        <f>[1]Bieu3!F16+[2]Bieu3!F16+[3]Bieu4!F16+[4]Bieu4!F16+[5]Bieu3!F16+[6]Bieu4!F16+[7]Bieu3!F16+[8]Bieu4!F16+[9]Bieu3!F16+[10]Bieu3!F16+[11]Bieu3!F16+[12]Bieu3!F16</f>
        <v>-87</v>
      </c>
      <c r="G17" s="31">
        <f>[1]Bieu3!G16+[2]Bieu3!G16+[3]Bieu4!G16+[4]Bieu4!G16+[5]Bieu3!G16+[6]Bieu4!G16+[7]Bieu3!G16+[8]Bieu4!G16+[9]Bieu3!G16+[10]Bieu3!G16+[11]Bieu3!G16+[12]Bieu3!G16</f>
        <v>0</v>
      </c>
      <c r="H17" s="31">
        <f>[1]Bieu3!H16+[2]Bieu3!H16+[3]Bieu4!H16+[4]Bieu4!H16+[5]Bieu3!H16+[6]Bieu4!H16+[7]Bieu3!H16+[8]Bieu4!H16+[9]Bieu3!H16+[10]Bieu3!H16+[11]Bieu3!H16+[12]Bieu3!H16</f>
        <v>51312</v>
      </c>
      <c r="I17" s="31">
        <f>[1]Bieu3!I16+[2]Bieu3!I16+[3]Bieu4!I16+[4]Bieu4!I16+[5]Bieu3!I16+[6]Bieu4!I16+[7]Bieu3!I16+[8]Bieu4!I16+[9]Bieu3!I16+[10]Bieu3!I16+[11]Bieu3!I16+[12]Bieu3!I16</f>
        <v>45.6</v>
      </c>
      <c r="J17" s="31">
        <f>[1]Bieu3!J16+[2]Bieu3!J16+[3]Bieu4!J16+[4]Bieu4!J16+[5]Bieu3!J16+[6]Bieu4!J16+[7]Bieu3!J16+[8]Bieu4!J16+[9]Bieu3!J16+[10]Bieu3!J16+[11]Bieu3!J16+[12]Bieu3!J16</f>
        <v>0</v>
      </c>
      <c r="K17" s="31">
        <f>[1]Bieu3!K16+[2]Bieu3!K16+[3]Bieu4!K16+[4]Bieu4!K16+[5]Bieu3!K16+[6]Bieu4!K16+[7]Bieu3!K16+[8]Bieu4!K16+[9]Bieu3!K16+[10]Bieu3!K16+[11]Bieu3!K16+[12]Bieu3!K16</f>
        <v>-333</v>
      </c>
    </row>
    <row r="18" spans="1:11" x14ac:dyDescent="0.2">
      <c r="A18" s="5" t="s">
        <v>12</v>
      </c>
      <c r="B18" s="32">
        <v>1240</v>
      </c>
      <c r="C18" s="31">
        <f>[1]Bieu3!C17+[2]Bieu3!C17+[3]Bieu4!C17+[4]Bieu4!C17+[5]Bieu3!C17+[6]Bieu4!C17+[7]Bieu3!C17+[8]Bieu4!C17+[9]Bieu3!C17+[10]Bieu3!C17+[11]Bieu3!C17+[12]Bieu3!C17</f>
        <v>8104</v>
      </c>
      <c r="D18" s="31">
        <f>[1]Bieu3!D17+[2]Bieu3!D17+[3]Bieu4!D17+[4]Bieu4!D17+[5]Bieu3!D17+[6]Bieu4!D17+[7]Bieu3!D17+[8]Bieu4!D17+[9]Bieu3!D17+[10]Bieu3!D17+[11]Bieu3!D17+[12]Bieu3!D17</f>
        <v>1436</v>
      </c>
      <c r="E18" s="31">
        <f>[1]Bieu3!E17+[2]Bieu3!E17+[3]Bieu4!E17+[4]Bieu4!E17+[5]Bieu3!E17+[6]Bieu4!E17+[7]Bieu3!E17+[8]Bieu4!E17+[9]Bieu3!E17+[10]Bieu3!E17+[11]Bieu3!E17+[12]Bieu3!E17</f>
        <v>6898</v>
      </c>
      <c r="F18" s="31">
        <f>[1]Bieu3!F17+[2]Bieu3!F17+[3]Bieu4!F17+[4]Bieu4!F17+[5]Bieu3!F17+[6]Bieu4!F17+[7]Bieu3!F17+[8]Bieu4!F17+[9]Bieu3!F17+[10]Bieu3!F17+[11]Bieu3!F17+[12]Bieu3!F17</f>
        <v>0</v>
      </c>
      <c r="G18" s="31">
        <f>[1]Bieu3!G17+[2]Bieu3!G17+[3]Bieu4!G17+[4]Bieu4!G17+[5]Bieu3!G17+[6]Bieu4!G17+[7]Bieu3!G17+[8]Bieu4!G17+[9]Bieu3!G17+[10]Bieu3!G17+[11]Bieu3!G17+[12]Bieu3!G17</f>
        <v>0</v>
      </c>
      <c r="H18" s="31">
        <f>[1]Bieu3!H17+[2]Bieu3!H17+[3]Bieu4!H17+[4]Bieu4!H17+[5]Bieu3!H17+[6]Bieu4!H17+[7]Bieu3!H17+[8]Bieu4!H17+[9]Bieu3!H17+[10]Bieu3!H17+[11]Bieu3!H17+[12]Bieu3!H17</f>
        <v>35115</v>
      </c>
      <c r="I18" s="31">
        <f>[1]Bieu3!I17+[2]Bieu3!I17+[3]Bieu4!I17+[4]Bieu4!I17+[5]Bieu3!I17+[6]Bieu4!I17+[7]Bieu3!I17+[8]Bieu4!I17+[9]Bieu3!I17+[10]Bieu3!I17+[11]Bieu3!I17+[12]Bieu3!I17</f>
        <v>19.5</v>
      </c>
      <c r="J18" s="31">
        <f>[1]Bieu3!J17+[2]Bieu3!J17+[3]Bieu4!J17+[4]Bieu4!J17+[5]Bieu3!J17+[6]Bieu4!J17+[7]Bieu3!J17+[8]Bieu4!J17+[9]Bieu3!J17+[10]Bieu3!J17+[11]Bieu3!J17+[12]Bieu3!J17</f>
        <v>0</v>
      </c>
      <c r="K18" s="31">
        <f>[1]Bieu3!K17+[2]Bieu3!K17+[3]Bieu4!K17+[4]Bieu4!K17+[5]Bieu3!K17+[6]Bieu4!K17+[7]Bieu3!K17+[8]Bieu4!K17+[9]Bieu3!K17+[10]Bieu3!K17+[11]Bieu3!K17+[12]Bieu3!K17</f>
        <v>-230</v>
      </c>
    </row>
    <row r="19" spans="1:11" x14ac:dyDescent="0.2">
      <c r="A19" s="5" t="s">
        <v>70</v>
      </c>
      <c r="B19" s="32">
        <v>1250</v>
      </c>
      <c r="C19" s="31">
        <f>[1]Bieu3!C18+[2]Bieu3!C18+[3]Bieu4!C18+[4]Bieu4!C18+[5]Bieu3!C18+[6]Bieu4!C18+[7]Bieu3!C18+[8]Bieu4!C18+[9]Bieu3!C18+[10]Bieu3!C18+[11]Bieu3!C18+[12]Bieu3!C18</f>
        <v>131657.72</v>
      </c>
      <c r="D19" s="31">
        <f>[1]Bieu3!D18+[2]Bieu3!D18+[3]Bieu4!D18+[4]Bieu4!D18+[5]Bieu3!D18+[6]Bieu4!D18+[7]Bieu3!D18+[8]Bieu4!D18+[9]Bieu3!D18+[10]Bieu3!D18+[11]Bieu3!D18+[12]Bieu3!D18</f>
        <v>117435.95</v>
      </c>
      <c r="E19" s="31">
        <f>[1]Bieu3!E18+[2]Bieu3!E18+[3]Bieu4!E18+[4]Bieu4!E18+[5]Bieu3!E18+[6]Bieu4!E18+[7]Bieu3!E18+[8]Bieu4!E18+[9]Bieu3!E18+[10]Bieu3!E18+[11]Bieu3!E18+[12]Bieu3!E18</f>
        <v>18036</v>
      </c>
      <c r="F19" s="31">
        <f>[1]Bieu3!F18+[2]Bieu3!F18+[3]Bieu4!F18+[4]Bieu4!F18+[5]Bieu3!F18+[6]Bieu4!F18+[7]Bieu3!F18+[8]Bieu4!F18+[9]Bieu3!F18+[10]Bieu3!F18+[11]Bieu3!F18+[12]Bieu3!F18</f>
        <v>427.1</v>
      </c>
      <c r="G19" s="31">
        <f>[1]Bieu3!G18+[2]Bieu3!G18+[3]Bieu4!G18+[4]Bieu4!G18+[5]Bieu3!G18+[6]Bieu4!G18+[7]Bieu3!G18+[8]Bieu4!G18+[9]Bieu3!G18+[10]Bieu3!G18+[11]Bieu3!G18+[12]Bieu3!G18</f>
        <v>0</v>
      </c>
      <c r="H19" s="31">
        <f>[1]Bieu3!H18+[2]Bieu3!H18+[3]Bieu4!H18+[4]Bieu4!H18+[5]Bieu3!H18+[6]Bieu4!H18+[7]Bieu3!H18+[8]Bieu4!H18+[9]Bieu3!H18+[10]Bieu3!H18+[11]Bieu3!H18+[12]Bieu3!H18</f>
        <v>32127</v>
      </c>
      <c r="I19" s="31">
        <f>[1]Bieu3!I18+[2]Bieu3!I18+[3]Bieu4!I18+[4]Bieu4!I18+[5]Bieu3!I18+[6]Bieu4!I18+[7]Bieu3!I18+[8]Bieu4!I18+[9]Bieu3!I18+[10]Bieu3!I18+[11]Bieu3!I18+[12]Bieu3!I18</f>
        <v>274.8</v>
      </c>
      <c r="J19" s="31">
        <f>[1]Bieu3!J18+[2]Bieu3!J18+[3]Bieu4!J18+[4]Bieu4!J18+[5]Bieu3!J18+[6]Bieu4!J18+[7]Bieu3!J18+[8]Bieu4!J18+[9]Bieu3!J18+[10]Bieu3!J18+[11]Bieu3!J18+[12]Bieu3!J18</f>
        <v>-3939.1</v>
      </c>
      <c r="K19" s="31">
        <f>[1]Bieu3!K18+[2]Bieu3!K18+[3]Bieu4!K18+[4]Bieu4!K18+[5]Bieu3!K18+[6]Bieu4!K18+[7]Bieu3!K18+[8]Bieu4!K18+[9]Bieu3!K18+[10]Bieu3!K18+[11]Bieu3!K18+[12]Bieu3!K18</f>
        <v>-510.53</v>
      </c>
    </row>
    <row r="20" spans="1:11" x14ac:dyDescent="0.2">
      <c r="A20" s="5" t="s">
        <v>33</v>
      </c>
      <c r="B20" s="32">
        <v>2000</v>
      </c>
      <c r="C20" s="31">
        <f>[1]Bieu3!C19+[2]Bieu3!C19+[3]Bieu4!C19+[4]Bieu4!C19+[5]Bieu3!C19+[6]Bieu4!C19+[7]Bieu3!C19+[8]Bieu4!C19+[9]Bieu3!C19+[10]Bieu3!C19+[11]Bieu3!C19+[12]Bieu3!C19</f>
        <v>26282.400000000001</v>
      </c>
      <c r="D20" s="31">
        <f>[1]Bieu3!D19+[2]Bieu3!D19+[3]Bieu4!D19+[4]Bieu4!D19+[5]Bieu3!D19+[6]Bieu4!D19+[7]Bieu3!D19+[8]Bieu4!D19+[9]Bieu3!D19+[10]Bieu3!D19+[11]Bieu3!D19+[12]Bieu3!D19</f>
        <v>13407</v>
      </c>
      <c r="E20" s="31">
        <f>[1]Bieu3!E19+[2]Bieu3!E19+[3]Bieu4!E19+[4]Bieu4!E19+[5]Bieu3!E19+[6]Bieu4!E19+[7]Bieu3!E19+[8]Bieu4!E19+[9]Bieu3!E19+[10]Bieu3!E19+[11]Bieu3!E19+[12]Bieu3!E19</f>
        <v>7052</v>
      </c>
      <c r="F20" s="31">
        <f>[1]Bieu3!F19+[2]Bieu3!F19+[3]Bieu4!F19+[4]Bieu4!F19+[5]Bieu3!F19+[6]Bieu4!F19+[7]Bieu3!F19+[8]Bieu4!F19+[9]Bieu3!F19+[10]Bieu3!F19+[11]Bieu3!F19+[12]Bieu3!F19</f>
        <v>0</v>
      </c>
      <c r="G20" s="31">
        <f>[1]Bieu3!G19+[2]Bieu3!G19+[3]Bieu4!G19+[4]Bieu4!G19+[5]Bieu3!G19+[6]Bieu4!G19+[7]Bieu3!G19+[8]Bieu4!G19+[9]Bieu3!G19+[10]Bieu3!G19+[11]Bieu3!G19+[12]Bieu3!G19</f>
        <v>0</v>
      </c>
      <c r="H20" s="31">
        <f>[1]Bieu3!H19+[2]Bieu3!H19+[3]Bieu4!H19+[4]Bieu4!H19+[5]Bieu3!H19+[6]Bieu4!H19+[7]Bieu3!H19+[8]Bieu4!H19+[9]Bieu3!H19+[10]Bieu3!H19+[11]Bieu3!H19+[12]Bieu3!H19</f>
        <v>51633</v>
      </c>
      <c r="I20" s="31">
        <f>[1]Bieu3!I19+[2]Bieu3!I19+[3]Bieu4!I19+[4]Bieu4!I19+[5]Bieu3!I19+[6]Bieu4!I19+[7]Bieu3!I19+[8]Bieu4!I19+[9]Bieu3!I19+[10]Bieu3!I19+[11]Bieu3!I19+[12]Bieu3!I19</f>
        <v>29.2</v>
      </c>
      <c r="J20" s="31">
        <f>[1]Bieu3!J19+[2]Bieu3!J19+[3]Bieu4!J19+[4]Bieu4!J19+[5]Bieu3!J19+[6]Bieu4!J19+[7]Bieu3!J19+[8]Bieu4!J19+[9]Bieu3!J19+[10]Bieu3!J19+[11]Bieu3!J19+[12]Bieu3!J19</f>
        <v>-1042</v>
      </c>
      <c r="K20" s="31">
        <f>[1]Bieu3!K19+[2]Bieu3!K19+[3]Bieu4!K19+[4]Bieu4!K19+[5]Bieu3!K19+[6]Bieu4!K19+[7]Bieu3!K19+[8]Bieu4!K19+[9]Bieu3!K19+[10]Bieu3!K19+[11]Bieu3!K19+[12]Bieu3!K19</f>
        <v>6865.4</v>
      </c>
    </row>
    <row r="21" spans="1:11" x14ac:dyDescent="0.2">
      <c r="A21" s="5" t="s">
        <v>71</v>
      </c>
      <c r="B21" s="32">
        <v>2010</v>
      </c>
      <c r="C21" s="31">
        <f>[1]Bieu3!C20+[2]Bieu3!C20+[3]Bieu4!C20+[4]Bieu4!C20+[5]Bieu3!C20+[6]Bieu4!C20+[7]Bieu3!C20+[8]Bieu4!C20+[9]Bieu3!C20+[10]Bieu3!C20+[11]Bieu3!C20+[12]Bieu3!C20</f>
        <v>12930.57</v>
      </c>
      <c r="D21" s="31">
        <f>[1]Bieu3!D20+[2]Bieu3!D20+[3]Bieu4!D20+[4]Bieu4!D20+[5]Bieu3!D20+[6]Bieu4!D20+[7]Bieu3!D20+[8]Bieu4!D20+[9]Bieu3!D20+[10]Bieu3!D20+[11]Bieu3!D20+[12]Bieu3!D20</f>
        <v>-1399.4499999999998</v>
      </c>
      <c r="E21" s="31">
        <f>[1]Bieu3!E20+[2]Bieu3!E20+[3]Bieu4!E20+[4]Bieu4!E20+[5]Bieu3!E20+[6]Bieu4!E20+[7]Bieu3!E20+[8]Bieu4!E20+[9]Bieu3!E20+[10]Bieu3!E20+[11]Bieu3!E20+[12]Bieu3!E20</f>
        <v>20547.900000000001</v>
      </c>
      <c r="F21" s="31">
        <f>[1]Bieu3!F20+[2]Bieu3!F20+[3]Bieu4!F20+[4]Bieu4!F20+[5]Bieu3!F20+[6]Bieu4!F20+[7]Bieu3!F20+[8]Bieu4!F20+[9]Bieu3!F20+[10]Bieu3!F20+[11]Bieu3!F20+[12]Bieu3!F20</f>
        <v>427.1</v>
      </c>
      <c r="G21" s="31">
        <f>[1]Bieu3!G20+[2]Bieu3!G20+[3]Bieu4!G20+[4]Bieu4!G20+[5]Bieu3!G20+[6]Bieu4!G20+[7]Bieu3!G20+[8]Bieu4!G20+[9]Bieu3!G20+[10]Bieu3!G20+[11]Bieu3!G20+[12]Bieu3!G20</f>
        <v>0</v>
      </c>
      <c r="H21" s="31">
        <f>[1]Bieu3!H20+[2]Bieu3!H20+[3]Bieu4!H20+[4]Bieu4!H20+[5]Bieu3!H20+[6]Bieu4!H20+[7]Bieu3!H20+[8]Bieu4!H20+[9]Bieu3!H20+[10]Bieu3!H20+[11]Bieu3!H20+[12]Bieu3!H20</f>
        <v>36574</v>
      </c>
      <c r="I21" s="31">
        <f>[1]Bieu3!I20+[2]Bieu3!I20+[3]Bieu4!I20+[4]Bieu4!I20+[5]Bieu3!I20+[6]Bieu4!I20+[7]Bieu3!I20+[8]Bieu4!I20+[9]Bieu3!I20+[10]Bieu3!I20+[11]Bieu3!I20+[12]Bieu3!I20</f>
        <v>232.70000000000002</v>
      </c>
      <c r="J21" s="31">
        <f>[1]Bieu3!J20+[2]Bieu3!J20+[3]Bieu4!J20+[4]Bieu4!J20+[5]Bieu3!J20+[6]Bieu4!J20+[7]Bieu3!J20+[8]Bieu4!J20+[9]Bieu3!J20+[10]Bieu3!J20+[11]Bieu3!J20+[12]Bieu3!J20</f>
        <v>-2872.7</v>
      </c>
      <c r="K21" s="31">
        <f>[1]Bieu3!K20+[2]Bieu3!K20+[3]Bieu4!K20+[4]Bieu4!K20+[5]Bieu3!K20+[6]Bieu4!K20+[7]Bieu3!K20+[8]Bieu4!K20+[9]Bieu3!K20+[10]Bieu3!K20+[11]Bieu3!K20+[12]Bieu3!K20</f>
        <v>-3980.58</v>
      </c>
    </row>
    <row r="22" spans="1:11" x14ac:dyDescent="0.2">
      <c r="A22" s="5" t="s">
        <v>72</v>
      </c>
      <c r="B22" s="32">
        <v>2020</v>
      </c>
      <c r="C22" s="31">
        <f>[1]Bieu3!C21+[2]Bieu3!C21+[3]Bieu4!C21+[4]Bieu4!C21+[5]Bieu3!C21+[6]Bieu4!C21+[7]Bieu3!C21+[8]Bieu4!C21+[9]Bieu3!C21+[10]Bieu3!C21+[11]Bieu3!C21+[12]Bieu3!C21</f>
        <v>-6539.25</v>
      </c>
      <c r="D22" s="31">
        <f>[1]Bieu3!D21+[2]Bieu3!D21+[3]Bieu4!D21+[4]Bieu4!D21+[5]Bieu3!D21+[6]Bieu4!D21+[7]Bieu3!D21+[8]Bieu4!D21+[9]Bieu3!D21+[10]Bieu3!D21+[11]Bieu3!D21+[12]Bieu3!D21</f>
        <v>-615.6</v>
      </c>
      <c r="E22" s="31">
        <f>[1]Bieu3!E21+[2]Bieu3!E21+[3]Bieu4!E21+[4]Bieu4!E21+[5]Bieu3!E21+[6]Bieu4!E21+[7]Bieu3!E21+[8]Bieu4!E21+[9]Bieu3!E21+[10]Bieu3!E21+[11]Bieu3!E21+[12]Bieu3!E21</f>
        <v>4799.1000000000004</v>
      </c>
      <c r="F22" s="31">
        <f>[1]Bieu3!F21+[2]Bieu3!F21+[3]Bieu4!F21+[4]Bieu4!F21+[5]Bieu3!F21+[6]Bieu4!F21+[7]Bieu3!F21+[8]Bieu4!F21+[9]Bieu3!F21+[10]Bieu3!F21+[11]Bieu3!F21+[12]Bieu3!F21</f>
        <v>0</v>
      </c>
      <c r="G22" s="31">
        <f>[1]Bieu3!G21+[2]Bieu3!G21+[3]Bieu4!G21+[4]Bieu4!G21+[5]Bieu3!G21+[6]Bieu4!G21+[7]Bieu3!G21+[8]Bieu4!G21+[9]Bieu3!G21+[10]Bieu3!G21+[11]Bieu3!G21+[12]Bieu3!G21</f>
        <v>0</v>
      </c>
      <c r="H22" s="31">
        <f>[1]Bieu3!H21+[2]Bieu3!H21+[3]Bieu4!H21+[4]Bieu4!H21+[5]Bieu3!H21+[6]Bieu4!H21+[7]Bieu3!H21+[8]Bieu4!H21+[9]Bieu3!H21+[10]Bieu3!H21+[11]Bieu3!H21+[12]Bieu3!H21</f>
        <v>25610</v>
      </c>
      <c r="I22" s="31">
        <f>[1]Bieu3!I21+[2]Bieu3!I21+[3]Bieu4!I21+[4]Bieu4!I21+[5]Bieu3!I21+[6]Bieu4!I21+[7]Bieu3!I21+[8]Bieu4!I21+[9]Bieu3!I21+[10]Bieu3!I21+[11]Bieu3!I21+[12]Bieu3!I21</f>
        <v>16</v>
      </c>
      <c r="J22" s="31">
        <f>[1]Bieu3!J21+[2]Bieu3!J21+[3]Bieu4!J21+[4]Bieu4!J21+[5]Bieu3!J21+[6]Bieu4!J21+[7]Bieu3!J21+[8]Bieu4!J21+[9]Bieu3!J21+[10]Bieu3!J21+[11]Bieu3!J21+[12]Bieu3!J21</f>
        <v>-489.4</v>
      </c>
      <c r="K22" s="31">
        <f>[1]Bieu3!K21+[2]Bieu3!K21+[3]Bieu4!K21+[4]Bieu4!K21+[5]Bieu3!K21+[6]Bieu4!K21+[7]Bieu3!K21+[8]Bieu4!K21+[9]Bieu3!K21+[10]Bieu3!K21+[11]Bieu3!K21+[12]Bieu3!K21</f>
        <v>-10233.35</v>
      </c>
    </row>
    <row r="23" spans="1:11" x14ac:dyDescent="0.2">
      <c r="A23" s="5" t="s">
        <v>73</v>
      </c>
      <c r="B23" s="32">
        <v>2030</v>
      </c>
      <c r="C23" s="31">
        <f>[1]Bieu3!C22+[2]Bieu3!C22+[3]Bieu4!C22+[4]Bieu4!C22+[5]Bieu3!C22+[6]Bieu4!C22+[7]Bieu3!C22+[8]Bieu4!C22+[9]Bieu3!C22+[10]Bieu3!C22+[11]Bieu3!C22+[12]Bieu3!C22</f>
        <v>11672</v>
      </c>
      <c r="D23" s="31">
        <f>[1]Bieu3!D22+[2]Bieu3!D22+[3]Bieu4!D22+[4]Bieu4!D22+[5]Bieu3!D22+[6]Bieu4!D22+[7]Bieu3!D22+[8]Bieu4!D22+[9]Bieu3!D22+[10]Bieu3!D22+[11]Bieu3!D22+[12]Bieu3!D22</f>
        <v>1367</v>
      </c>
      <c r="E23" s="31">
        <f>[1]Bieu3!E22+[2]Bieu3!E22+[3]Bieu4!E22+[4]Bieu4!E22+[5]Bieu3!E22+[6]Bieu4!E22+[7]Bieu3!E22+[8]Bieu4!E22+[9]Bieu3!E22+[10]Bieu3!E22+[11]Bieu3!E22+[12]Bieu3!E22</f>
        <v>8165</v>
      </c>
      <c r="F23" s="31">
        <f>[1]Bieu3!F22+[2]Bieu3!F22+[3]Bieu4!F22+[4]Bieu4!F22+[5]Bieu3!F22+[6]Bieu4!F22+[7]Bieu3!F22+[8]Bieu4!F22+[9]Bieu3!F22+[10]Bieu3!F22+[11]Bieu3!F22+[12]Bieu3!F22</f>
        <v>0</v>
      </c>
      <c r="G23" s="31">
        <f>[1]Bieu3!G22+[2]Bieu3!G22+[3]Bieu4!G22+[4]Bieu4!G22+[5]Bieu3!G22+[6]Bieu4!G22+[7]Bieu3!G22+[8]Bieu4!G22+[9]Bieu3!G22+[10]Bieu3!G22+[11]Bieu3!G22+[12]Bieu3!G22</f>
        <v>0</v>
      </c>
      <c r="H23" s="31">
        <f>[1]Bieu3!H22+[2]Bieu3!H22+[3]Bieu4!H22+[4]Bieu4!H22+[5]Bieu3!H22+[6]Bieu4!H22+[7]Bieu3!H22+[8]Bieu4!H22+[9]Bieu3!H22+[10]Bieu3!H22+[11]Bieu3!H22+[12]Bieu3!H22</f>
        <v>45173</v>
      </c>
      <c r="I23" s="31">
        <f>[1]Bieu3!I22+[2]Bieu3!I22+[3]Bieu4!I22+[4]Bieu4!I22+[5]Bieu3!I22+[6]Bieu4!I22+[7]Bieu3!I22+[8]Bieu4!I22+[9]Bieu3!I22+[10]Bieu3!I22+[11]Bieu3!I22+[12]Bieu3!I22</f>
        <v>17.5</v>
      </c>
      <c r="J23" s="31">
        <f>[1]Bieu3!J22+[2]Bieu3!J22+[3]Bieu4!J22+[4]Bieu4!J22+[5]Bieu3!J22+[6]Bieu4!J22+[7]Bieu3!J22+[8]Bieu4!J22+[9]Bieu3!J22+[10]Bieu3!J22+[11]Bieu3!J22+[12]Bieu3!J22</f>
        <v>-167</v>
      </c>
      <c r="K23" s="31">
        <f>[1]Bieu3!K22+[2]Bieu3!K22+[3]Bieu4!K22+[4]Bieu4!K22+[5]Bieu3!K22+[6]Bieu4!K22+[7]Bieu3!K22+[8]Bieu4!K22+[9]Bieu3!K22+[10]Bieu3!K22+[11]Bieu3!K22+[12]Bieu3!K22</f>
        <v>2307</v>
      </c>
    </row>
    <row r="24" spans="1:11" x14ac:dyDescent="0.2">
      <c r="A24" s="5" t="s">
        <v>34</v>
      </c>
      <c r="B24" s="32">
        <v>2040</v>
      </c>
      <c r="C24" s="31">
        <f>[1]Bieu3!C23+[2]Bieu3!C23+[3]Bieu4!C23+[4]Bieu4!C23+[5]Bieu3!C23+[6]Bieu4!C23+[7]Bieu3!C23+[8]Bieu4!C23+[9]Bieu3!C23+[10]Bieu3!C23+[11]Bieu3!C23+[12]Bieu3!C23</f>
        <v>13286</v>
      </c>
      <c r="D24" s="31">
        <f>[1]Bieu3!D23+[2]Bieu3!D23+[3]Bieu4!D23+[4]Bieu4!D23+[5]Bieu3!D23+[6]Bieu4!D23+[7]Bieu3!D23+[8]Bieu4!D23+[9]Bieu3!D23+[10]Bieu3!D23+[11]Bieu3!D23+[12]Bieu3!D23</f>
        <v>222</v>
      </c>
      <c r="E24" s="31">
        <f>[1]Bieu3!E23+[2]Bieu3!E23+[3]Bieu4!E23+[4]Bieu4!E23+[5]Bieu3!E23+[6]Bieu4!E23+[7]Bieu3!E23+[8]Bieu4!E23+[9]Bieu3!E23+[10]Bieu3!E23+[11]Bieu3!E23+[12]Bieu3!E23</f>
        <v>7901</v>
      </c>
      <c r="F24" s="31">
        <f>[1]Bieu3!F23+[2]Bieu3!F23+[3]Bieu4!F23+[4]Bieu4!F23+[5]Bieu3!F23+[6]Bieu4!F23+[7]Bieu3!F23+[8]Bieu4!F23+[9]Bieu3!F23+[10]Bieu3!F23+[11]Bieu3!F23+[12]Bieu3!F23</f>
        <v>0</v>
      </c>
      <c r="G24" s="31">
        <f>[1]Bieu3!G23+[2]Bieu3!G23+[3]Bieu4!G23+[4]Bieu4!G23+[5]Bieu3!G23+[6]Bieu4!G23+[7]Bieu3!G23+[8]Bieu4!G23+[9]Bieu3!G23+[10]Bieu3!G23+[11]Bieu3!G23+[12]Bieu3!G23</f>
        <v>0</v>
      </c>
      <c r="H24" s="31">
        <f>[1]Bieu3!H23+[2]Bieu3!H23+[3]Bieu4!H23+[4]Bieu4!H23+[5]Bieu3!H23+[6]Bieu4!H23+[7]Bieu3!H23+[8]Bieu4!H23+[9]Bieu3!H23+[10]Bieu3!H23+[11]Bieu3!H23+[12]Bieu3!H23</f>
        <v>26873</v>
      </c>
      <c r="I24" s="31">
        <f>[1]Bieu3!I23+[2]Bieu3!I23+[3]Bieu4!I23+[4]Bieu4!I23+[5]Bieu3!I23+[6]Bieu4!I23+[7]Bieu3!I23+[8]Bieu4!I23+[9]Bieu3!I23+[10]Bieu3!I23+[11]Bieu3!I23+[12]Bieu3!I23</f>
        <v>23.2</v>
      </c>
      <c r="J24" s="31">
        <f>[1]Bieu3!J23+[2]Bieu3!J23+[3]Bieu4!J23+[4]Bieu4!J23+[5]Bieu3!J23+[6]Bieu4!J23+[7]Bieu3!J23+[8]Bieu4!J23+[9]Bieu3!J23+[10]Bieu3!J23+[11]Bieu3!J23+[12]Bieu3!J23</f>
        <v>632</v>
      </c>
      <c r="K24" s="31">
        <f>[1]Bieu3!K23+[2]Bieu3!K23+[3]Bieu4!K23+[4]Bieu4!K23+[5]Bieu3!K23+[6]Bieu4!K23+[7]Bieu3!K23+[8]Bieu4!K23+[9]Bieu3!K23+[10]Bieu3!K23+[11]Bieu3!K23+[12]Bieu3!K23</f>
        <v>4531</v>
      </c>
    </row>
    <row r="25" spans="1:11" x14ac:dyDescent="0.2">
      <c r="A25" s="5" t="s">
        <v>74</v>
      </c>
      <c r="B25" s="32">
        <v>2050</v>
      </c>
      <c r="C25" s="31">
        <f>[1]Bieu3!C24+[2]Bieu3!C24+[3]Bieu4!C24+[4]Bieu4!C24+[5]Bieu3!C24+[6]Bieu4!C24+[7]Bieu3!C24+[8]Bieu4!C24+[9]Bieu3!C24+[10]Bieu3!C24+[11]Bieu3!C24+[12]Bieu3!C24</f>
        <v>-4141.25</v>
      </c>
      <c r="D25" s="31">
        <f>[1]Bieu3!D24+[2]Bieu3!D24+[3]Bieu4!D24+[4]Bieu4!D24+[5]Bieu3!D24+[6]Bieu4!D24+[7]Bieu3!D24+[8]Bieu4!D24+[9]Bieu3!D24+[10]Bieu3!D24+[11]Bieu3!D24+[12]Bieu3!D24</f>
        <v>32597.42</v>
      </c>
      <c r="E25" s="31">
        <f>[1]Bieu3!E24+[2]Bieu3!E24+[3]Bieu4!E24+[4]Bieu4!E24+[5]Bieu3!E24+[6]Bieu4!E24+[7]Bieu3!E24+[8]Bieu4!E24+[9]Bieu3!E24+[10]Bieu3!E24+[11]Bieu3!E24+[12]Bieu3!E24</f>
        <v>14718</v>
      </c>
      <c r="F25" s="31">
        <f>[1]Bieu3!F24+[2]Bieu3!F24+[3]Bieu4!F24+[4]Bieu4!F24+[5]Bieu3!F24+[6]Bieu4!F24+[7]Bieu3!F24+[8]Bieu4!F24+[9]Bieu3!F24+[10]Bieu3!F24+[11]Bieu3!F24+[12]Bieu3!F24</f>
        <v>2</v>
      </c>
      <c r="G25" s="31">
        <f>[1]Bieu3!G24+[2]Bieu3!G24+[3]Bieu4!G24+[4]Bieu4!G24+[5]Bieu3!G24+[6]Bieu4!G24+[7]Bieu3!G24+[8]Bieu4!G24+[9]Bieu3!G24+[10]Bieu3!G24+[11]Bieu3!G24+[12]Bieu3!G24</f>
        <v>0</v>
      </c>
      <c r="H25" s="31">
        <f>[1]Bieu3!H24+[2]Bieu3!H24+[3]Bieu4!H24+[4]Bieu4!H24+[5]Bieu3!H24+[6]Bieu4!H24+[7]Bieu3!H24+[8]Bieu4!H24+[9]Bieu3!H24+[10]Bieu3!H24+[11]Bieu3!H24+[12]Bieu3!H24</f>
        <v>8977</v>
      </c>
      <c r="I25" s="31">
        <f>[1]Bieu3!I24+[2]Bieu3!I24+[3]Bieu4!I24+[4]Bieu4!I24+[5]Bieu3!I24+[6]Bieu4!I24+[7]Bieu3!I24+[8]Bieu4!I24+[9]Bieu3!I24+[10]Bieu3!I24+[11]Bieu3!I24+[12]Bieu3!I24</f>
        <v>417.8</v>
      </c>
      <c r="J25" s="31">
        <f>[1]Bieu3!J24+[2]Bieu3!J24+[3]Bieu4!J24+[4]Bieu4!J24+[5]Bieu3!J24+[6]Bieu4!J24+[7]Bieu3!J24+[8]Bieu4!J24+[9]Bieu3!J24+[10]Bieu3!J24+[11]Bieu3!J24+[12]Bieu3!J24</f>
        <v>-770.4</v>
      </c>
      <c r="K25" s="31">
        <f>[1]Bieu3!K24+[2]Bieu3!K24+[3]Bieu4!K24+[4]Bieu4!K24+[5]Bieu3!K24+[6]Bieu4!K24+[7]Bieu3!K24+[8]Bieu4!K24+[9]Bieu3!K24+[10]Bieu3!K24+[11]Bieu3!K24+[12]Bieu3!K24</f>
        <v>-51021.07</v>
      </c>
    </row>
    <row r="26" spans="1:11" x14ac:dyDescent="0.2">
      <c r="A26" s="5" t="s">
        <v>35</v>
      </c>
      <c r="B26" s="32">
        <v>3000</v>
      </c>
      <c r="C26" s="31">
        <f>[1]Bieu3!C25+[2]Bieu3!C25+[3]Bieu4!C25+[4]Bieu4!C25+[5]Bieu3!C25+[6]Bieu4!C25+[7]Bieu3!C25+[8]Bieu4!C25+[9]Bieu3!C25+[10]Bieu3!C25+[11]Bieu3!C25+[12]Bieu3!C25</f>
        <v>7886</v>
      </c>
      <c r="D26" s="31">
        <f>[1]Bieu3!D25+[2]Bieu3!D25+[3]Bieu4!D25+[4]Bieu4!D25+[5]Bieu3!D25+[6]Bieu4!D25+[7]Bieu3!D25+[8]Bieu4!D25+[9]Bieu3!D25+[10]Bieu3!D25+[11]Bieu3!D25+[12]Bieu3!D25</f>
        <v>198</v>
      </c>
      <c r="E26" s="31">
        <f>[1]Bieu3!E25+[2]Bieu3!E25+[3]Bieu4!E25+[4]Bieu4!E25+[5]Bieu3!E25+[6]Bieu4!E25+[7]Bieu3!E25+[8]Bieu4!E25+[9]Bieu3!E25+[10]Bieu3!E25+[11]Bieu3!E25+[12]Bieu3!E25</f>
        <v>7688</v>
      </c>
      <c r="F26" s="31">
        <f>[1]Bieu3!F25+[2]Bieu3!F25+[3]Bieu4!F25+[4]Bieu4!F25+[5]Bieu3!F25+[6]Bieu4!F25+[7]Bieu3!F25+[8]Bieu4!F25+[9]Bieu3!F25+[10]Bieu3!F25+[11]Bieu3!F25+[12]Bieu3!F25</f>
        <v>0</v>
      </c>
      <c r="G26" s="31">
        <f>[1]Bieu3!G25+[2]Bieu3!G25+[3]Bieu4!G25+[4]Bieu4!G25+[5]Bieu3!G25+[6]Bieu4!G25+[7]Bieu3!G25+[8]Bieu4!G25+[9]Bieu3!G25+[10]Bieu3!G25+[11]Bieu3!G25+[12]Bieu3!G25</f>
        <v>0</v>
      </c>
      <c r="H26" s="31">
        <f>[1]Bieu3!H25+[2]Bieu3!H25+[3]Bieu4!H25+[4]Bieu4!H25+[5]Bieu3!H25+[6]Bieu4!H25+[7]Bieu3!H25+[8]Bieu4!H25+[9]Bieu3!H25+[10]Bieu3!H25+[11]Bieu3!H25+[12]Bieu3!H25</f>
        <v>26703</v>
      </c>
      <c r="I26" s="31">
        <f>[1]Bieu3!I25+[2]Bieu3!I25+[3]Bieu4!I25+[4]Bieu4!I25+[5]Bieu3!I25+[6]Bieu4!I25+[7]Bieu3!I25+[8]Bieu4!I25+[9]Bieu3!I25+[10]Bieu3!I25+[11]Bieu3!I25+[12]Bieu3!I25</f>
        <v>22.8</v>
      </c>
      <c r="J26" s="31">
        <f>[1]Bieu3!J25+[2]Bieu3!J25+[3]Bieu4!J25+[4]Bieu4!J25+[5]Bieu3!J25+[6]Bieu4!J25+[7]Bieu3!J25+[8]Bieu4!J25+[9]Bieu3!J25+[10]Bieu3!J25+[11]Bieu3!J25+[12]Bieu3!J25</f>
        <v>0</v>
      </c>
      <c r="K26" s="31">
        <f>[1]Bieu3!K25+[2]Bieu3!K25+[3]Bieu4!K25+[4]Bieu4!K25+[5]Bieu3!K25+[6]Bieu4!K25+[7]Bieu3!K25+[8]Bieu4!K25+[9]Bieu3!K25+[10]Bieu3!K25+[11]Bieu3!K25+[12]Bieu3!K25</f>
        <v>0</v>
      </c>
    </row>
    <row r="28" spans="1:11" x14ac:dyDescent="0.2">
      <c r="D28" s="8"/>
    </row>
  </sheetData>
  <mergeCells count="3">
    <mergeCell ref="A1:K1"/>
    <mergeCell ref="A2:K2"/>
    <mergeCell ref="J3:K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showGridLines="0" tabSelected="1" zoomScale="85" zoomScaleNormal="85" workbookViewId="0">
      <selection activeCell="H6" sqref="H6"/>
    </sheetView>
  </sheetViews>
  <sheetFormatPr defaultRowHeight="15.75" x14ac:dyDescent="0.25"/>
  <cols>
    <col min="1" max="1" width="5" style="1" customWidth="1"/>
    <col min="2" max="2" width="9.88671875" style="1" hidden="1" customWidth="1"/>
    <col min="3" max="3" width="12" style="9" customWidth="1"/>
    <col min="4" max="4" width="15.77734375" style="9" customWidth="1"/>
    <col min="5" max="5" width="13.5546875" style="9" customWidth="1"/>
    <col min="6" max="6" width="13.21875" style="9" customWidth="1"/>
    <col min="7" max="7" width="10.44140625" style="9" customWidth="1"/>
    <col min="8" max="8" width="10.77734375" style="9" customWidth="1"/>
    <col min="9" max="9" width="12" style="9" customWidth="1"/>
    <col min="10" max="10" width="13.33203125" style="9" customWidth="1"/>
    <col min="11" max="11" width="10.33203125" style="9" customWidth="1"/>
    <col min="12" max="16384" width="8.88671875" style="9"/>
  </cols>
  <sheetData>
    <row r="1" spans="1:12" ht="16.5" x14ac:dyDescent="0.25">
      <c r="A1" s="48" t="s">
        <v>82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s="1" customFormat="1" ht="14.25" x14ac:dyDescent="0.2">
      <c r="J2" s="47" t="s">
        <v>32</v>
      </c>
      <c r="K2" s="49"/>
    </row>
    <row r="3" spans="1:12" s="1" customFormat="1" ht="14.25" customHeight="1" x14ac:dyDescent="0.2">
      <c r="A3" s="50" t="s">
        <v>65</v>
      </c>
      <c r="B3" s="51" t="s">
        <v>47</v>
      </c>
      <c r="C3" s="50" t="s">
        <v>48</v>
      </c>
      <c r="D3" s="50" t="s">
        <v>36</v>
      </c>
      <c r="E3" s="50" t="s">
        <v>37</v>
      </c>
      <c r="F3" s="51" t="s">
        <v>38</v>
      </c>
      <c r="G3" s="50"/>
      <c r="H3" s="55"/>
      <c r="I3" s="12" t="s">
        <v>60</v>
      </c>
      <c r="J3" s="56" t="s">
        <v>39</v>
      </c>
      <c r="K3" s="51" t="s">
        <v>49</v>
      </c>
    </row>
    <row r="4" spans="1:12" s="1" customFormat="1" ht="14.25" customHeight="1" x14ac:dyDescent="0.2">
      <c r="A4" s="50"/>
      <c r="B4" s="52"/>
      <c r="C4" s="50"/>
      <c r="D4" s="50"/>
      <c r="E4" s="55"/>
      <c r="F4" s="12" t="s">
        <v>50</v>
      </c>
      <c r="G4" s="54" t="s">
        <v>31</v>
      </c>
      <c r="H4" s="55"/>
      <c r="I4" s="15" t="s">
        <v>61</v>
      </c>
      <c r="J4" s="56"/>
      <c r="K4" s="52"/>
    </row>
    <row r="5" spans="1:12" s="2" customFormat="1" ht="17.25" customHeight="1" x14ac:dyDescent="0.2">
      <c r="A5" s="50"/>
      <c r="B5" s="53"/>
      <c r="C5" s="50"/>
      <c r="D5" s="50"/>
      <c r="E5" s="55"/>
      <c r="F5" s="16" t="s">
        <v>51</v>
      </c>
      <c r="G5" s="14" t="s">
        <v>19</v>
      </c>
      <c r="H5" s="13" t="s">
        <v>62</v>
      </c>
      <c r="I5" s="16" t="s">
        <v>63</v>
      </c>
      <c r="J5" s="56"/>
      <c r="K5" s="16" t="s">
        <v>52</v>
      </c>
    </row>
    <row r="6" spans="1:12" s="19" customFormat="1" ht="31.5" customHeight="1" x14ac:dyDescent="0.2">
      <c r="A6" s="17"/>
      <c r="B6" s="17"/>
      <c r="C6" s="18" t="s">
        <v>66</v>
      </c>
      <c r="D6" s="35">
        <f>SUM(D7:D18)</f>
        <v>6486073</v>
      </c>
      <c r="E6" s="35">
        <f t="shared" ref="E6:J6" si="0">SUM(E7:E18)</f>
        <v>3370671</v>
      </c>
      <c r="F6" s="35">
        <f>SUM(F7:F18)</f>
        <v>2428549</v>
      </c>
      <c r="G6" s="35">
        <f t="shared" si="0"/>
        <v>942121.98</v>
      </c>
      <c r="H6" s="35">
        <f t="shared" si="0"/>
        <v>170055.03</v>
      </c>
      <c r="I6" s="35">
        <f t="shared" si="0"/>
        <v>636756.51</v>
      </c>
      <c r="J6" s="35">
        <f t="shared" si="0"/>
        <v>2478648.1</v>
      </c>
      <c r="K6" s="38">
        <f>(E6-H6)/D6*100</f>
        <v>49.345975137806811</v>
      </c>
    </row>
    <row r="7" spans="1:12" ht="21" customHeight="1" x14ac:dyDescent="0.25">
      <c r="A7" s="24">
        <v>1</v>
      </c>
      <c r="B7" s="21" t="s">
        <v>88</v>
      </c>
      <c r="C7" s="20" t="s">
        <v>90</v>
      </c>
      <c r="D7" s="36">
        <f>[1]Bieu2!$C$5</f>
        <v>460869</v>
      </c>
      <c r="E7" s="36">
        <f>[1]Bieu2!$C$6</f>
        <v>267302</v>
      </c>
      <c r="F7" s="36">
        <f>[1]Bieu2!$C$7</f>
        <v>158813</v>
      </c>
      <c r="G7" s="36">
        <f>[1]Bieu2!$C$13</f>
        <v>108489</v>
      </c>
      <c r="H7" s="36">
        <f>[1]Bieu4!$F$7</f>
        <v>32302</v>
      </c>
      <c r="I7" s="36">
        <f>[1]Bieu2!$C$19</f>
        <v>76967</v>
      </c>
      <c r="J7" s="36">
        <f>[1]Bieu2!$C$25</f>
        <v>116600</v>
      </c>
      <c r="K7" s="38">
        <f>(E7-H7)/D7*100</f>
        <v>50.990628573412401</v>
      </c>
      <c r="L7" s="25"/>
    </row>
    <row r="8" spans="1:12" ht="15.75" customHeight="1" x14ac:dyDescent="0.25">
      <c r="A8" s="24">
        <v>2</v>
      </c>
      <c r="B8" s="57" t="s">
        <v>89</v>
      </c>
      <c r="C8" s="20" t="s">
        <v>84</v>
      </c>
      <c r="D8" s="36">
        <f>[2]Bieu2!$C$5</f>
        <v>334740</v>
      </c>
      <c r="E8" s="36">
        <f>[2]Bieu2!$C$6</f>
        <v>20008</v>
      </c>
      <c r="F8" s="36">
        <v>7582</v>
      </c>
      <c r="G8" s="36">
        <v>12426</v>
      </c>
      <c r="H8" s="36">
        <f>[2]Bieu4!$F$7</f>
        <v>1366</v>
      </c>
      <c r="I8" s="36">
        <f>[2]Bieu2!$C$19</f>
        <v>7748</v>
      </c>
      <c r="J8" s="36">
        <f>[2]Bieu2!$C$25</f>
        <v>306984</v>
      </c>
      <c r="K8" s="37">
        <f>[2]Bieu4!$I$7</f>
        <v>5.5690984047320304</v>
      </c>
      <c r="L8" s="25"/>
    </row>
    <row r="9" spans="1:12" x14ac:dyDescent="0.25">
      <c r="A9" s="24">
        <v>3</v>
      </c>
      <c r="B9" s="58"/>
      <c r="C9" s="20" t="s">
        <v>85</v>
      </c>
      <c r="D9" s="36">
        <f>[3]Bieu2!$C$5</f>
        <v>157079</v>
      </c>
      <c r="E9" s="36">
        <f>[3]Bieu2!$C$6</f>
        <v>3709</v>
      </c>
      <c r="F9" s="36">
        <f>[3]Bieu2!$C$7</f>
        <v>0</v>
      </c>
      <c r="G9" s="36">
        <f>[3]Bieu2!$C$13</f>
        <v>3709</v>
      </c>
      <c r="H9" s="36">
        <f>[3]Bieu4!$F$7</f>
        <v>342</v>
      </c>
      <c r="I9" s="36">
        <f>[3]Bieu2!$C$19</f>
        <v>5908</v>
      </c>
      <c r="J9" s="36">
        <f>[3]Bieu2!$C$25</f>
        <v>147462</v>
      </c>
      <c r="K9" s="37">
        <f>[3]Bieu4!$I$7</f>
        <v>2.1435074071008855</v>
      </c>
      <c r="L9" s="25"/>
    </row>
    <row r="10" spans="1:12" x14ac:dyDescent="0.25">
      <c r="A10" s="24">
        <v>4</v>
      </c>
      <c r="B10" s="58"/>
      <c r="C10" s="20" t="s">
        <v>86</v>
      </c>
      <c r="D10" s="36">
        <f>[4]Bieu2!$C$5</f>
        <v>86195</v>
      </c>
      <c r="E10" s="36">
        <f>[4]Bieu2!$C$6</f>
        <v>5480</v>
      </c>
      <c r="F10" s="36">
        <f>[4]Bieu2!$C$7</f>
        <v>4132</v>
      </c>
      <c r="G10" s="36">
        <f>[4]Bieu2!$C$13</f>
        <v>1348</v>
      </c>
      <c r="H10" s="36">
        <f>[4]Bieu4!$F$7</f>
        <v>0</v>
      </c>
      <c r="I10" s="36">
        <f>[4]Bieu2!$C$19</f>
        <v>1387</v>
      </c>
      <c r="J10" s="36">
        <f>[4]Bieu2!$C$25</f>
        <v>79328</v>
      </c>
      <c r="K10" s="37">
        <f>[4]Bieu4!$I$7</f>
        <v>6.3576773594756073</v>
      </c>
      <c r="L10" s="25"/>
    </row>
    <row r="11" spans="1:12" x14ac:dyDescent="0.25">
      <c r="A11" s="24">
        <v>5</v>
      </c>
      <c r="B11" s="58"/>
      <c r="C11" s="33" t="s">
        <v>87</v>
      </c>
      <c r="D11" s="36">
        <f>[5]Bieu2!$C$5</f>
        <v>165320</v>
      </c>
      <c r="E11" s="59">
        <v>3112</v>
      </c>
      <c r="F11" s="36">
        <f>[5]Bieu2!$C$7</f>
        <v>0</v>
      </c>
      <c r="G11" s="59">
        <v>3112</v>
      </c>
      <c r="H11" s="36">
        <f>[5]Bieu4!$F$7</f>
        <v>229</v>
      </c>
      <c r="I11" s="36">
        <f>[5]Bieu2!$C$19</f>
        <v>7808</v>
      </c>
      <c r="J11" s="36">
        <f>[5]Bieu2!$C$25</f>
        <v>154401</v>
      </c>
      <c r="K11" s="37">
        <f>[5]Bieu4!$I$7</f>
        <v>1.7438906363416404</v>
      </c>
      <c r="L11" s="25"/>
    </row>
    <row r="12" spans="1:12" x14ac:dyDescent="0.25">
      <c r="A12" s="24">
        <v>6</v>
      </c>
      <c r="B12" s="58"/>
      <c r="C12" s="33" t="s">
        <v>53</v>
      </c>
      <c r="D12" s="36">
        <f>[6]Bieu2!$C$5</f>
        <v>137758</v>
      </c>
      <c r="E12" s="36">
        <f>[6]Bieu2!$C$6</f>
        <v>26192</v>
      </c>
      <c r="F12" s="36">
        <f>[6]Bieu2!$C$7</f>
        <v>22048</v>
      </c>
      <c r="G12" s="36">
        <f>[6]Bieu2!$C$13</f>
        <v>4144</v>
      </c>
      <c r="H12" s="36">
        <f>[6]Bieu4!$F$7</f>
        <v>1281</v>
      </c>
      <c r="I12" s="36">
        <f>[6]Bieu2!$C$19</f>
        <v>3005</v>
      </c>
      <c r="J12" s="36">
        <f>[6]Bieu2!$C$25</f>
        <v>108561</v>
      </c>
      <c r="K12" s="37">
        <f>[6]Bieu4!$I$7</f>
        <v>17.899176570336415</v>
      </c>
      <c r="L12" s="25"/>
    </row>
    <row r="13" spans="1:12" x14ac:dyDescent="0.25">
      <c r="A13" s="24">
        <v>7</v>
      </c>
      <c r="B13" s="34"/>
      <c r="C13" s="33" t="s">
        <v>55</v>
      </c>
      <c r="D13" s="36">
        <f>[7]Bieu2!$C$5</f>
        <v>1112948</v>
      </c>
      <c r="E13" s="36">
        <f>[7]Bieu2!$C$6</f>
        <v>626709</v>
      </c>
      <c r="F13" s="36">
        <f>[7]Bieu2!$C$7</f>
        <v>395164</v>
      </c>
      <c r="G13" s="36">
        <f>[7]Bieu2!$C$13</f>
        <v>231545</v>
      </c>
      <c r="H13" s="36">
        <f>[7]Bieu4!$F$7</f>
        <v>39215</v>
      </c>
      <c r="I13" s="36">
        <f>[7]Bieu2!$C$19</f>
        <v>57310</v>
      </c>
      <c r="J13" s="36">
        <f>[7]Bieu2!$C$25</f>
        <v>428929</v>
      </c>
      <c r="K13" s="37">
        <f>[7]Bieu4!$I$7</f>
        <v>52.787192213832093</v>
      </c>
      <c r="L13" s="25"/>
    </row>
    <row r="14" spans="1:12" ht="15.75" customHeight="1" x14ac:dyDescent="0.25">
      <c r="A14" s="24">
        <v>8</v>
      </c>
      <c r="B14" s="57" t="s">
        <v>54</v>
      </c>
      <c r="C14" s="33" t="s">
        <v>56</v>
      </c>
      <c r="D14" s="36">
        <f>[8]Bieu2!$C$5</f>
        <v>1648997</v>
      </c>
      <c r="E14" s="36">
        <f>[8]Bieu2!$C$6</f>
        <v>987754</v>
      </c>
      <c r="F14" s="36">
        <f>[8]Bieu2!$C$7</f>
        <v>796259</v>
      </c>
      <c r="G14" s="36">
        <f>[8]Bieu2!$C$13</f>
        <v>191495</v>
      </c>
      <c r="H14" s="36">
        <f>[8]Bieu4!$F$7</f>
        <v>45246</v>
      </c>
      <c r="I14" s="36">
        <f>[8]Bieu2!$C$19</f>
        <v>248504</v>
      </c>
      <c r="J14" s="36">
        <f>[8]Bieu2!$C$25</f>
        <v>412739</v>
      </c>
      <c r="K14" s="37">
        <f>[8]Bieu4!$I$7</f>
        <v>57.156441157867476</v>
      </c>
      <c r="L14" s="25"/>
    </row>
    <row r="15" spans="1:12" x14ac:dyDescent="0.25">
      <c r="A15" s="24">
        <v>9</v>
      </c>
      <c r="B15" s="58"/>
      <c r="C15" s="33" t="s">
        <v>57</v>
      </c>
      <c r="D15" s="36">
        <f>[9]Bieu2!$C$5</f>
        <v>599031</v>
      </c>
      <c r="E15" s="36">
        <f>[9]Bieu2!$C$6</f>
        <v>326149</v>
      </c>
      <c r="F15" s="36">
        <f>[9]Bieu2!$C$7</f>
        <v>218848</v>
      </c>
      <c r="G15" s="36">
        <f>[9]Bieu2!$C$13</f>
        <v>107301</v>
      </c>
      <c r="H15" s="36">
        <f>[9]Bieu4!$F$7</f>
        <v>11287</v>
      </c>
      <c r="I15" s="36">
        <f>[9]Bieu2!$C$19</f>
        <v>34821</v>
      </c>
      <c r="J15" s="36">
        <f>[9]Bieu2!$C$25</f>
        <v>238061</v>
      </c>
      <c r="K15" s="37">
        <f>[9]Bieu4!$I$7</f>
        <v>52.561887448228887</v>
      </c>
      <c r="L15" s="25"/>
    </row>
    <row r="16" spans="1:12" x14ac:dyDescent="0.25">
      <c r="A16" s="24">
        <v>10</v>
      </c>
      <c r="B16" s="58"/>
      <c r="C16" s="33" t="s">
        <v>58</v>
      </c>
      <c r="D16" s="36">
        <v>806525</v>
      </c>
      <c r="E16" s="36">
        <v>563438</v>
      </c>
      <c r="F16" s="36">
        <f>[10]Bieu2!$C$7</f>
        <v>481101</v>
      </c>
      <c r="G16" s="36">
        <v>82337</v>
      </c>
      <c r="H16" s="36">
        <f>[10]Bieu4!$F$7</f>
        <v>18672</v>
      </c>
      <c r="I16" s="36">
        <f>[10]Bieu2!$C$19</f>
        <v>82265</v>
      </c>
      <c r="J16" s="36">
        <f>[10]Bieu2!$C$25</f>
        <v>160824</v>
      </c>
      <c r="K16" s="37">
        <f>[10]Bieu4!$I$7</f>
        <v>67.544837419794803</v>
      </c>
      <c r="L16" s="25"/>
    </row>
    <row r="17" spans="1:12" x14ac:dyDescent="0.25">
      <c r="A17" s="24">
        <v>11</v>
      </c>
      <c r="B17" s="58"/>
      <c r="C17" s="33" t="s">
        <v>59</v>
      </c>
      <c r="D17" s="36">
        <v>473982</v>
      </c>
      <c r="E17" s="36">
        <v>242240</v>
      </c>
      <c r="F17" s="36">
        <v>141499</v>
      </c>
      <c r="G17" s="36">
        <v>100740.98</v>
      </c>
      <c r="H17" s="36">
        <v>7603.03</v>
      </c>
      <c r="I17" s="36">
        <v>91106.51</v>
      </c>
      <c r="J17" s="36">
        <v>140635.1</v>
      </c>
      <c r="K17" s="37">
        <v>49.503420900743706</v>
      </c>
      <c r="L17" s="25"/>
    </row>
    <row r="18" spans="1:12" x14ac:dyDescent="0.25">
      <c r="A18" s="24">
        <v>12</v>
      </c>
      <c r="B18" s="58"/>
      <c r="C18" s="33" t="s">
        <v>83</v>
      </c>
      <c r="D18" s="36">
        <v>502629</v>
      </c>
      <c r="E18" s="36">
        <v>298578</v>
      </c>
      <c r="F18" s="36">
        <v>203103</v>
      </c>
      <c r="G18" s="36">
        <v>95475</v>
      </c>
      <c r="H18" s="36">
        <v>12512</v>
      </c>
      <c r="I18" s="36">
        <v>19927</v>
      </c>
      <c r="J18" s="36">
        <v>184124</v>
      </c>
      <c r="K18" s="37">
        <v>56.913946469463561</v>
      </c>
      <c r="L18" s="25"/>
    </row>
    <row r="19" spans="1:12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x14ac:dyDescent="0.25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</row>
    <row r="21" spans="1:12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2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2" x14ac:dyDescent="0.25">
      <c r="A23" s="9"/>
      <c r="B23" s="9"/>
    </row>
    <row r="24" spans="1:12" x14ac:dyDescent="0.25">
      <c r="A24" s="9"/>
      <c r="B24" s="9"/>
    </row>
    <row r="25" spans="1:12" x14ac:dyDescent="0.25">
      <c r="A25" s="9"/>
      <c r="B25" s="9"/>
    </row>
    <row r="26" spans="1:12" x14ac:dyDescent="0.25">
      <c r="A26" s="9"/>
      <c r="B26" s="9"/>
    </row>
    <row r="27" spans="1:12" x14ac:dyDescent="0.25">
      <c r="A27" s="9"/>
      <c r="B27" s="9"/>
    </row>
    <row r="28" spans="1:12" x14ac:dyDescent="0.25">
      <c r="A28" s="9"/>
      <c r="B28" s="9"/>
    </row>
    <row r="29" spans="1:12" x14ac:dyDescent="0.25">
      <c r="A29" s="9"/>
      <c r="B29" s="9"/>
    </row>
    <row r="30" spans="1:12" x14ac:dyDescent="0.25">
      <c r="A30" s="9"/>
      <c r="B30" s="9"/>
    </row>
  </sheetData>
  <mergeCells count="13">
    <mergeCell ref="B8:B12"/>
    <mergeCell ref="B14:B18"/>
    <mergeCell ref="A1:K1"/>
    <mergeCell ref="J2:K2"/>
    <mergeCell ref="A3:A5"/>
    <mergeCell ref="B3:B5"/>
    <mergeCell ref="C3:C5"/>
    <mergeCell ref="K3:K4"/>
    <mergeCell ref="G4:H4"/>
    <mergeCell ref="D3:D5"/>
    <mergeCell ref="E3:E5"/>
    <mergeCell ref="F3:H3"/>
    <mergeCell ref="J3:J5"/>
  </mergeCells>
  <phoneticPr fontId="0" type="noConversion"/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TrungTin</cp:lastModifiedBy>
  <cp:lastPrinted>2009-05-06T01:03:25Z</cp:lastPrinted>
  <dcterms:created xsi:type="dcterms:W3CDTF">2003-06-05T06:08:34Z</dcterms:created>
  <dcterms:modified xsi:type="dcterms:W3CDTF">2017-11-08T08:05:36Z</dcterms:modified>
</cp:coreProperties>
</file>