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1"/>
  </bookViews>
  <sheets>
    <sheet name="Bieu1" sheetId="1" r:id="rId1"/>
    <sheet name="Bieu2" sheetId="4" r:id="rId2"/>
    <sheet name="Bieu3" sheetId="5" r:id="rId3"/>
    <sheet name="Bieu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calcChain.xml><?xml version="1.0" encoding="utf-8"?>
<calcChain xmlns="http://schemas.openxmlformats.org/spreadsheetml/2006/main">
  <c r="K6" i="3" l="1"/>
  <c r="D7" i="3"/>
  <c r="D6" i="3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20" i="5"/>
  <c r="D20" i="5"/>
  <c r="E20" i="5"/>
  <c r="F20" i="5"/>
  <c r="G20" i="5"/>
  <c r="H20" i="5"/>
  <c r="I20" i="5"/>
  <c r="J20" i="5"/>
  <c r="K20" i="5"/>
  <c r="D7" i="5"/>
  <c r="E7" i="5"/>
  <c r="F7" i="5"/>
  <c r="G7" i="5"/>
  <c r="H7" i="5"/>
  <c r="I7" i="5"/>
  <c r="J7" i="5"/>
  <c r="K7" i="5"/>
  <c r="C7" i="5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20" i="4"/>
  <c r="D20" i="4"/>
  <c r="E20" i="4"/>
  <c r="F20" i="4"/>
  <c r="G20" i="4"/>
  <c r="H20" i="4"/>
  <c r="I20" i="4"/>
  <c r="J20" i="4"/>
  <c r="K20" i="4"/>
  <c r="D6" i="4"/>
  <c r="E6" i="4"/>
  <c r="F6" i="4"/>
  <c r="G6" i="4"/>
  <c r="H6" i="4"/>
  <c r="I6" i="4"/>
  <c r="J6" i="4"/>
  <c r="K6" i="4"/>
  <c r="C6" i="4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D6" i="1"/>
  <c r="E6" i="1"/>
  <c r="F6" i="1"/>
  <c r="G6" i="1"/>
  <c r="H6" i="1"/>
  <c r="I6" i="1"/>
  <c r="C6" i="1"/>
  <c r="J18" i="3" l="1"/>
  <c r="J17" i="3"/>
  <c r="J16" i="3"/>
  <c r="J15" i="3"/>
  <c r="J14" i="3"/>
  <c r="J13" i="3"/>
  <c r="J12" i="3"/>
  <c r="J11" i="3"/>
  <c r="J10" i="3"/>
  <c r="J9" i="3"/>
  <c r="J8" i="3"/>
  <c r="J7" i="3"/>
  <c r="H10" i="3"/>
  <c r="I18" i="3"/>
  <c r="I17" i="3"/>
  <c r="I16" i="3"/>
  <c r="I15" i="3"/>
  <c r="I14" i="3"/>
  <c r="I13" i="3"/>
  <c r="I12" i="3"/>
  <c r="I11" i="3"/>
  <c r="I10" i="3"/>
  <c r="I9" i="3"/>
  <c r="I8" i="3"/>
  <c r="I7" i="3"/>
  <c r="K18" i="3" l="1"/>
  <c r="H18" i="3"/>
  <c r="G18" i="3"/>
  <c r="F18" i="3"/>
  <c r="E18" i="3"/>
  <c r="D18" i="3"/>
  <c r="K17" i="3"/>
  <c r="H17" i="3"/>
  <c r="G17" i="3"/>
  <c r="F17" i="3"/>
  <c r="E17" i="3"/>
  <c r="D17" i="3"/>
  <c r="K16" i="3"/>
  <c r="H16" i="3"/>
  <c r="G16" i="3"/>
  <c r="F16" i="3"/>
  <c r="E16" i="3"/>
  <c r="D16" i="3"/>
  <c r="K15" i="3"/>
  <c r="H15" i="3"/>
  <c r="G15" i="3"/>
  <c r="F15" i="3"/>
  <c r="E15" i="3"/>
  <c r="D15" i="3"/>
  <c r="K14" i="3"/>
  <c r="H14" i="3"/>
  <c r="G14" i="3"/>
  <c r="F14" i="3"/>
  <c r="E14" i="3"/>
  <c r="D14" i="3"/>
  <c r="K13" i="3"/>
  <c r="H13" i="3"/>
  <c r="G13" i="3"/>
  <c r="F13" i="3"/>
  <c r="E13" i="3"/>
  <c r="D13" i="3"/>
  <c r="K12" i="3"/>
  <c r="H12" i="3"/>
  <c r="G12" i="3"/>
  <c r="F12" i="3"/>
  <c r="E12" i="3"/>
  <c r="D12" i="3"/>
  <c r="K11" i="3"/>
  <c r="H11" i="3"/>
  <c r="G11" i="3"/>
  <c r="F11" i="3"/>
  <c r="E11" i="3"/>
  <c r="D11" i="3"/>
  <c r="K10" i="3"/>
  <c r="G10" i="3"/>
  <c r="F10" i="3"/>
  <c r="E10" i="3"/>
  <c r="D10" i="3"/>
  <c r="K9" i="3"/>
  <c r="H9" i="3"/>
  <c r="G9" i="3"/>
  <c r="F9" i="3"/>
  <c r="E9" i="3"/>
  <c r="D9" i="3"/>
  <c r="K8" i="3"/>
  <c r="H8" i="3"/>
  <c r="G8" i="3"/>
  <c r="F8" i="3"/>
  <c r="E8" i="3"/>
  <c r="D8" i="3"/>
  <c r="K7" i="3"/>
  <c r="J6" i="3"/>
  <c r="I6" i="3"/>
  <c r="H7" i="3"/>
  <c r="H6" i="3" s="1"/>
  <c r="G7" i="3"/>
  <c r="F7" i="3"/>
  <c r="E7" i="3"/>
  <c r="F6" i="3"/>
  <c r="G6" i="3"/>
  <c r="E6" i="3"/>
</calcChain>
</file>

<file path=xl/sharedStrings.xml><?xml version="1.0" encoding="utf-8"?>
<sst xmlns="http://schemas.openxmlformats.org/spreadsheetml/2006/main" count="144" uniqueCount="91">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</sst>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%"/>
  </numFmts>
  <fonts count="11" x14ac:knownFonts="1">
    <font>
      <sz val="12"/>
      <name val="Arial"/>
    </font>
    <font>
      <sz val="12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168" fontId="5" fillId="0" borderId="0" xfId="2" applyNumberFormat="1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textRotation="90"/>
    </xf>
    <xf numFmtId="167" fontId="9" fillId="0" borderId="1" xfId="1" applyNumberFormat="1" applyFont="1" applyBorder="1" applyAlignment="1">
      <alignment horizontal="left" vertical="center" wrapText="1"/>
    </xf>
    <xf numFmtId="167" fontId="9" fillId="0" borderId="6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B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T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466253.04</v>
          </cell>
          <cell r="D6">
            <v>0</v>
          </cell>
          <cell r="E6">
            <v>466253.04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200595.57</v>
          </cell>
          <cell r="D7">
            <v>2070.6799999999998</v>
          </cell>
          <cell r="E7">
            <v>202666.25</v>
          </cell>
          <cell r="F7">
            <v>20201.3</v>
          </cell>
          <cell r="G7">
            <v>141019.4</v>
          </cell>
          <cell r="H7">
            <v>41445.550000000003</v>
          </cell>
        </row>
        <row r="8">
          <cell r="C8">
            <v>150275.26999999999</v>
          </cell>
          <cell r="D8">
            <v>-73.2</v>
          </cell>
          <cell r="E8">
            <v>150202.07</v>
          </cell>
          <cell r="F8">
            <v>19589.599999999999</v>
          </cell>
          <cell r="G8">
            <v>119340.07</v>
          </cell>
          <cell r="H8">
            <v>11272.4</v>
          </cell>
        </row>
        <row r="9">
          <cell r="C9">
            <v>46433.2</v>
          </cell>
          <cell r="D9">
            <v>360</v>
          </cell>
          <cell r="E9">
            <v>46793.2</v>
          </cell>
          <cell r="F9">
            <v>8276.9</v>
          </cell>
          <cell r="G9">
            <v>33886.9</v>
          </cell>
          <cell r="H9">
            <v>4629.3999999999996</v>
          </cell>
        </row>
        <row r="10">
          <cell r="C10">
            <v>9481.2999999999993</v>
          </cell>
          <cell r="D10">
            <v>-120.9</v>
          </cell>
          <cell r="E10">
            <v>9360.4</v>
          </cell>
          <cell r="F10">
            <v>231.8</v>
          </cell>
          <cell r="G10">
            <v>6900.8</v>
          </cell>
          <cell r="H10">
            <v>2227.8000000000002</v>
          </cell>
        </row>
        <row r="11">
          <cell r="C11">
            <v>9554.4</v>
          </cell>
          <cell r="D11">
            <v>-402.6</v>
          </cell>
          <cell r="E11">
            <v>9151.7999999999993</v>
          </cell>
          <cell r="F11">
            <v>436.8</v>
          </cell>
          <cell r="G11">
            <v>7989.5</v>
          </cell>
          <cell r="H11">
            <v>725.5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84806.37</v>
          </cell>
          <cell r="D13">
            <v>90.3</v>
          </cell>
          <cell r="E13">
            <v>84896.67</v>
          </cell>
          <cell r="F13">
            <v>10644.1</v>
          </cell>
          <cell r="G13">
            <v>70562.87</v>
          </cell>
          <cell r="H13">
            <v>3689.7</v>
          </cell>
        </row>
        <row r="14">
          <cell r="C14">
            <v>50320.3</v>
          </cell>
          <cell r="D14">
            <v>2143.88</v>
          </cell>
          <cell r="E14">
            <v>52464.18</v>
          </cell>
          <cell r="F14">
            <v>611.70000000000005</v>
          </cell>
          <cell r="G14">
            <v>21679.33</v>
          </cell>
          <cell r="H14">
            <v>30173.15</v>
          </cell>
        </row>
        <row r="15">
          <cell r="C15">
            <v>23093.040000000001</v>
          </cell>
          <cell r="D15">
            <v>-697.04</v>
          </cell>
          <cell r="E15">
            <v>22396</v>
          </cell>
          <cell r="F15">
            <v>92.7</v>
          </cell>
          <cell r="G15">
            <v>7967.58</v>
          </cell>
          <cell r="H15">
            <v>14335.72</v>
          </cell>
        </row>
        <row r="16">
          <cell r="C16">
            <v>26960.560000000001</v>
          </cell>
          <cell r="D16">
            <v>2840.92</v>
          </cell>
          <cell r="E16">
            <v>29801.48</v>
          </cell>
          <cell r="F16">
            <v>519</v>
          </cell>
          <cell r="G16">
            <v>13549.35</v>
          </cell>
          <cell r="H16">
            <v>15733.13</v>
          </cell>
        </row>
        <row r="17">
          <cell r="C17">
            <v>261.8</v>
          </cell>
          <cell r="D17">
            <v>0</v>
          </cell>
          <cell r="E17">
            <v>261.8</v>
          </cell>
          <cell r="F17">
            <v>0</v>
          </cell>
          <cell r="G17">
            <v>162.4</v>
          </cell>
          <cell r="H17">
            <v>99.4</v>
          </cell>
        </row>
        <row r="18">
          <cell r="C18">
            <v>4.9000000000000004</v>
          </cell>
          <cell r="D18">
            <v>0</v>
          </cell>
          <cell r="E18">
            <v>4.9000000000000004</v>
          </cell>
          <cell r="F18">
            <v>0</v>
          </cell>
          <cell r="G18">
            <v>0</v>
          </cell>
          <cell r="H18">
            <v>4.9000000000000004</v>
          </cell>
        </row>
        <row r="19">
          <cell r="C19">
            <v>126311.5</v>
          </cell>
          <cell r="D19">
            <v>-1880.13</v>
          </cell>
          <cell r="E19">
            <v>124431.37</v>
          </cell>
          <cell r="F19">
            <v>2740.1</v>
          </cell>
          <cell r="G19">
            <v>72069</v>
          </cell>
          <cell r="H19">
            <v>49622.27</v>
          </cell>
        </row>
        <row r="20">
          <cell r="C20">
            <v>71766.92</v>
          </cell>
          <cell r="D20">
            <v>-609.73</v>
          </cell>
          <cell r="E20">
            <v>71157.19</v>
          </cell>
          <cell r="F20">
            <v>1444.4</v>
          </cell>
          <cell r="G20">
            <v>38842.120000000003</v>
          </cell>
          <cell r="H20">
            <v>30870.67</v>
          </cell>
        </row>
        <row r="21">
          <cell r="C21">
            <v>23859.23</v>
          </cell>
          <cell r="D21">
            <v>-547</v>
          </cell>
          <cell r="E21">
            <v>23312.23</v>
          </cell>
          <cell r="F21">
            <v>419.6</v>
          </cell>
          <cell r="G21">
            <v>15005.83</v>
          </cell>
          <cell r="H21">
            <v>7886.8</v>
          </cell>
        </row>
        <row r="22">
          <cell r="C22">
            <v>26016.55</v>
          </cell>
          <cell r="D22">
            <v>-662.8</v>
          </cell>
          <cell r="E22">
            <v>25353.75</v>
          </cell>
          <cell r="F22">
            <v>611.1</v>
          </cell>
          <cell r="G22">
            <v>15988.95</v>
          </cell>
          <cell r="H22">
            <v>8753.7000000000007</v>
          </cell>
        </row>
        <row r="23">
          <cell r="C23">
            <v>4668.8</v>
          </cell>
          <cell r="D23">
            <v>-60.6</v>
          </cell>
          <cell r="E23">
            <v>4608.2</v>
          </cell>
          <cell r="F23">
            <v>265</v>
          </cell>
          <cell r="G23">
            <v>2232.1</v>
          </cell>
          <cell r="H23">
            <v>2111.1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139345.97</v>
          </cell>
          <cell r="D25">
            <v>-190.55</v>
          </cell>
          <cell r="E25">
            <v>139155.42000000001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466253.04</v>
          </cell>
          <cell r="D5">
            <v>30180.400000000001</v>
          </cell>
          <cell r="E5">
            <v>0</v>
          </cell>
          <cell r="F5">
            <v>23505</v>
          </cell>
          <cell r="G5">
            <v>549.6</v>
          </cell>
          <cell r="H5">
            <v>381428.53</v>
          </cell>
          <cell r="I5">
            <v>19225.32</v>
          </cell>
          <cell r="J5">
            <v>2354.86</v>
          </cell>
          <cell r="K5">
            <v>9009.33</v>
          </cell>
        </row>
        <row r="6">
          <cell r="C6">
            <v>202666.25</v>
          </cell>
          <cell r="D6">
            <v>14105.5</v>
          </cell>
          <cell r="E6">
            <v>0</v>
          </cell>
          <cell r="F6">
            <v>18973.400000000001</v>
          </cell>
          <cell r="G6">
            <v>408</v>
          </cell>
          <cell r="H6">
            <v>167091.48000000001</v>
          </cell>
          <cell r="I6">
            <v>1169.67</v>
          </cell>
          <cell r="J6">
            <v>872.7</v>
          </cell>
          <cell r="K6">
            <v>45.5</v>
          </cell>
        </row>
        <row r="7">
          <cell r="C7">
            <v>150202.07</v>
          </cell>
          <cell r="D7">
            <v>7492.7</v>
          </cell>
          <cell r="E7">
            <v>0</v>
          </cell>
          <cell r="F7">
            <v>18403.900000000001</v>
          </cell>
          <cell r="G7">
            <v>8</v>
          </cell>
          <cell r="H7">
            <v>122779</v>
          </cell>
          <cell r="I7">
            <v>732.17</v>
          </cell>
          <cell r="J7">
            <v>786.3</v>
          </cell>
          <cell r="K7">
            <v>0</v>
          </cell>
        </row>
        <row r="8">
          <cell r="C8">
            <v>46793.2</v>
          </cell>
          <cell r="D8">
            <v>3498.4</v>
          </cell>
          <cell r="E8">
            <v>0</v>
          </cell>
          <cell r="F8">
            <v>7271.5</v>
          </cell>
          <cell r="G8">
            <v>0</v>
          </cell>
          <cell r="H8">
            <v>35880.6</v>
          </cell>
          <cell r="I8">
            <v>136.6</v>
          </cell>
          <cell r="J8">
            <v>6.1</v>
          </cell>
          <cell r="K8">
            <v>0</v>
          </cell>
        </row>
        <row r="9">
          <cell r="C9">
            <v>9360.4</v>
          </cell>
          <cell r="D9">
            <v>479.1</v>
          </cell>
          <cell r="E9">
            <v>0</v>
          </cell>
          <cell r="F9">
            <v>230.8</v>
          </cell>
          <cell r="G9">
            <v>0</v>
          </cell>
          <cell r="H9">
            <v>8642</v>
          </cell>
          <cell r="I9">
            <v>8.5</v>
          </cell>
          <cell r="J9">
            <v>0</v>
          </cell>
          <cell r="K9">
            <v>0</v>
          </cell>
        </row>
        <row r="10">
          <cell r="C10">
            <v>9151.7999999999993</v>
          </cell>
          <cell r="D10">
            <v>228.5</v>
          </cell>
          <cell r="E10">
            <v>0</v>
          </cell>
          <cell r="F10">
            <v>400.4</v>
          </cell>
          <cell r="G10">
            <v>0</v>
          </cell>
          <cell r="H10">
            <v>8522.9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84896.67</v>
          </cell>
          <cell r="D12">
            <v>3286.7</v>
          </cell>
          <cell r="E12">
            <v>0</v>
          </cell>
          <cell r="F12">
            <v>10501.2</v>
          </cell>
          <cell r="G12">
            <v>8</v>
          </cell>
          <cell r="H12">
            <v>69733.5</v>
          </cell>
          <cell r="I12">
            <v>587.07000000000005</v>
          </cell>
          <cell r="J12">
            <v>780.2</v>
          </cell>
          <cell r="K12">
            <v>0</v>
          </cell>
        </row>
        <row r="13">
          <cell r="C13">
            <v>52464.18</v>
          </cell>
          <cell r="D13">
            <v>6612.8</v>
          </cell>
          <cell r="E13">
            <v>0</v>
          </cell>
          <cell r="F13">
            <v>569.5</v>
          </cell>
          <cell r="G13">
            <v>400</v>
          </cell>
          <cell r="H13">
            <v>44312.480000000003</v>
          </cell>
          <cell r="I13">
            <v>437.5</v>
          </cell>
          <cell r="J13">
            <v>86.4</v>
          </cell>
          <cell r="K13">
            <v>45.5</v>
          </cell>
        </row>
        <row r="14">
          <cell r="C14">
            <v>22396</v>
          </cell>
          <cell r="D14">
            <v>3589.15</v>
          </cell>
          <cell r="E14">
            <v>0</v>
          </cell>
          <cell r="F14">
            <v>85.2</v>
          </cell>
          <cell r="G14">
            <v>324.5</v>
          </cell>
          <cell r="H14">
            <v>18055.650000000001</v>
          </cell>
          <cell r="I14">
            <v>308.5</v>
          </cell>
          <cell r="J14">
            <v>13.5</v>
          </cell>
          <cell r="K14">
            <v>19.5</v>
          </cell>
        </row>
        <row r="15">
          <cell r="C15">
            <v>29801.48</v>
          </cell>
          <cell r="D15">
            <v>3023.65</v>
          </cell>
          <cell r="E15">
            <v>0</v>
          </cell>
          <cell r="F15">
            <v>484.3</v>
          </cell>
          <cell r="G15">
            <v>70.599999999999994</v>
          </cell>
          <cell r="H15">
            <v>25995.03</v>
          </cell>
          <cell r="I15">
            <v>129</v>
          </cell>
          <cell r="J15">
            <v>72.900000000000006</v>
          </cell>
          <cell r="K15">
            <v>26</v>
          </cell>
        </row>
        <row r="16">
          <cell r="C16">
            <v>261.8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261.8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4.9000000000000004</v>
          </cell>
          <cell r="D17">
            <v>0</v>
          </cell>
          <cell r="E17">
            <v>0</v>
          </cell>
          <cell r="F17">
            <v>0</v>
          </cell>
          <cell r="G17">
            <v>4.9000000000000004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124431.37</v>
          </cell>
          <cell r="D18">
            <v>9902.2000000000007</v>
          </cell>
          <cell r="E18">
            <v>0</v>
          </cell>
          <cell r="F18">
            <v>2569.5</v>
          </cell>
          <cell r="G18">
            <v>87.7</v>
          </cell>
          <cell r="H18">
            <v>110502</v>
          </cell>
          <cell r="I18">
            <v>748.4</v>
          </cell>
          <cell r="J18">
            <v>208.1</v>
          </cell>
          <cell r="K18">
            <v>413.47</v>
          </cell>
        </row>
        <row r="19">
          <cell r="C19">
            <v>71157.19</v>
          </cell>
          <cell r="D19">
            <v>5296.1</v>
          </cell>
          <cell r="E19">
            <v>0</v>
          </cell>
          <cell r="F19">
            <v>1349.2</v>
          </cell>
          <cell r="G19">
            <v>9.3000000000000007</v>
          </cell>
          <cell r="H19">
            <v>63500.42</v>
          </cell>
          <cell r="I19">
            <v>535</v>
          </cell>
          <cell r="J19">
            <v>59.3</v>
          </cell>
          <cell r="K19">
            <v>407.87</v>
          </cell>
        </row>
        <row r="20">
          <cell r="C20">
            <v>23312.23</v>
          </cell>
          <cell r="D20">
            <v>2206.9</v>
          </cell>
          <cell r="E20">
            <v>0</v>
          </cell>
          <cell r="F20">
            <v>403.5</v>
          </cell>
          <cell r="G20">
            <v>0.8</v>
          </cell>
          <cell r="H20">
            <v>20656.23</v>
          </cell>
          <cell r="I20">
            <v>4.5</v>
          </cell>
          <cell r="J20">
            <v>40.299999999999997</v>
          </cell>
          <cell r="K20">
            <v>0</v>
          </cell>
        </row>
        <row r="21">
          <cell r="C21">
            <v>25353.75</v>
          </cell>
          <cell r="D21">
            <v>2239.6999999999998</v>
          </cell>
          <cell r="E21">
            <v>0</v>
          </cell>
          <cell r="F21">
            <v>551.79999999999995</v>
          </cell>
          <cell r="G21">
            <v>77.599999999999994</v>
          </cell>
          <cell r="H21">
            <v>22418.15</v>
          </cell>
          <cell r="I21">
            <v>37.5</v>
          </cell>
          <cell r="J21">
            <v>23.4</v>
          </cell>
          <cell r="K21">
            <v>5.6</v>
          </cell>
        </row>
        <row r="22">
          <cell r="C22">
            <v>4608.2</v>
          </cell>
          <cell r="D22">
            <v>159.5</v>
          </cell>
          <cell r="E22">
            <v>0</v>
          </cell>
          <cell r="F22">
            <v>265</v>
          </cell>
          <cell r="G22">
            <v>0</v>
          </cell>
          <cell r="H22">
            <v>3927.2</v>
          </cell>
          <cell r="I22">
            <v>171.4</v>
          </cell>
          <cell r="J22">
            <v>85.1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139155.42000000001</v>
          </cell>
          <cell r="D24">
            <v>6172.7</v>
          </cell>
          <cell r="E24">
            <v>0</v>
          </cell>
          <cell r="F24">
            <v>1962.1</v>
          </cell>
          <cell r="G24">
            <v>53.9</v>
          </cell>
          <cell r="H24">
            <v>103835.05</v>
          </cell>
          <cell r="I24">
            <v>17307.25</v>
          </cell>
          <cell r="J24">
            <v>1274.06</v>
          </cell>
          <cell r="K24">
            <v>8550.36</v>
          </cell>
        </row>
      </sheetData>
      <sheetData sheetId="2">
        <row r="6">
          <cell r="C6">
            <v>2070.6799999999998</v>
          </cell>
          <cell r="D6">
            <v>3272.01</v>
          </cell>
          <cell r="E6">
            <v>-1475.13</v>
          </cell>
          <cell r="F6">
            <v>-2</v>
          </cell>
          <cell r="G6">
            <v>-37.1</v>
          </cell>
          <cell r="H6">
            <v>0</v>
          </cell>
          <cell r="I6">
            <v>-0.3</v>
          </cell>
          <cell r="J6">
            <v>169.7</v>
          </cell>
          <cell r="K6">
            <v>143.5</v>
          </cell>
        </row>
        <row r="7">
          <cell r="C7">
            <v>-73.2</v>
          </cell>
          <cell r="D7">
            <v>-231.7</v>
          </cell>
          <cell r="E7">
            <v>-15</v>
          </cell>
          <cell r="F7">
            <v>-2</v>
          </cell>
          <cell r="G7">
            <v>-28.1</v>
          </cell>
          <cell r="H7">
            <v>0</v>
          </cell>
          <cell r="I7">
            <v>-20.6</v>
          </cell>
          <cell r="J7">
            <v>169.7</v>
          </cell>
          <cell r="K7">
            <v>54.5</v>
          </cell>
        </row>
        <row r="8">
          <cell r="C8">
            <v>360</v>
          </cell>
          <cell r="D8">
            <v>-111</v>
          </cell>
          <cell r="E8">
            <v>-1</v>
          </cell>
          <cell r="F8">
            <v>0</v>
          </cell>
          <cell r="G8">
            <v>228.3</v>
          </cell>
          <cell r="H8">
            <v>0</v>
          </cell>
          <cell r="I8">
            <v>-2.2999999999999998</v>
          </cell>
          <cell r="J8">
            <v>204.3</v>
          </cell>
          <cell r="K8">
            <v>41.7</v>
          </cell>
        </row>
        <row r="9">
          <cell r="C9">
            <v>-120.9</v>
          </cell>
          <cell r="D9">
            <v>-66.400000000000006</v>
          </cell>
          <cell r="E9">
            <v>-1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-21.1</v>
          </cell>
          <cell r="K9">
            <v>-32.4</v>
          </cell>
        </row>
        <row r="10">
          <cell r="C10">
            <v>-402.6</v>
          </cell>
          <cell r="D10">
            <v>-37</v>
          </cell>
          <cell r="E10">
            <v>-13</v>
          </cell>
          <cell r="F10">
            <v>0</v>
          </cell>
          <cell r="G10">
            <v>-256.39999999999998</v>
          </cell>
          <cell r="H10">
            <v>0</v>
          </cell>
          <cell r="I10">
            <v>-2.2000000000000002</v>
          </cell>
          <cell r="J10">
            <v>-13.5</v>
          </cell>
          <cell r="K10">
            <v>-80.5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90.3</v>
          </cell>
          <cell r="D12">
            <v>-17.3</v>
          </cell>
          <cell r="E12">
            <v>0</v>
          </cell>
          <cell r="F12">
            <v>-2</v>
          </cell>
          <cell r="G12">
            <v>0</v>
          </cell>
          <cell r="H12">
            <v>0</v>
          </cell>
          <cell r="I12">
            <v>-16.100000000000001</v>
          </cell>
          <cell r="J12">
            <v>0</v>
          </cell>
          <cell r="K12">
            <v>125.7</v>
          </cell>
        </row>
        <row r="13">
          <cell r="C13">
            <v>2143.88</v>
          </cell>
          <cell r="D13">
            <v>3503.71</v>
          </cell>
          <cell r="E13">
            <v>-1460.13</v>
          </cell>
          <cell r="F13">
            <v>0</v>
          </cell>
          <cell r="G13">
            <v>-9</v>
          </cell>
          <cell r="H13">
            <v>0</v>
          </cell>
          <cell r="I13">
            <v>20.3</v>
          </cell>
          <cell r="J13">
            <v>0</v>
          </cell>
          <cell r="K13">
            <v>89</v>
          </cell>
        </row>
        <row r="14">
          <cell r="C14">
            <v>-697.04</v>
          </cell>
          <cell r="D14">
            <v>-481.07</v>
          </cell>
          <cell r="E14">
            <v>-764.16</v>
          </cell>
          <cell r="F14">
            <v>0</v>
          </cell>
          <cell r="G14">
            <v>0</v>
          </cell>
          <cell r="H14">
            <v>0</v>
          </cell>
          <cell r="I14">
            <v>-8.4</v>
          </cell>
          <cell r="J14">
            <v>0</v>
          </cell>
          <cell r="K14">
            <v>556.59</v>
          </cell>
        </row>
        <row r="15">
          <cell r="C15">
            <v>2840.92</v>
          </cell>
          <cell r="D15">
            <v>3984.78</v>
          </cell>
          <cell r="E15">
            <v>-695.97</v>
          </cell>
          <cell r="F15">
            <v>0</v>
          </cell>
          <cell r="G15">
            <v>-9</v>
          </cell>
          <cell r="H15">
            <v>0</v>
          </cell>
          <cell r="I15">
            <v>28.7</v>
          </cell>
          <cell r="J15">
            <v>0</v>
          </cell>
          <cell r="K15">
            <v>-467.59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-1880.13</v>
          </cell>
          <cell r="D18">
            <v>-3022.46</v>
          </cell>
          <cell r="E18">
            <v>1488.93</v>
          </cell>
          <cell r="F18">
            <v>2</v>
          </cell>
          <cell r="G18">
            <v>37.1</v>
          </cell>
          <cell r="H18">
            <v>0</v>
          </cell>
          <cell r="I18">
            <v>-7.1</v>
          </cell>
          <cell r="J18">
            <v>-169.7</v>
          </cell>
          <cell r="K18">
            <v>-208.9</v>
          </cell>
        </row>
        <row r="19">
          <cell r="C19">
            <v>-609.73</v>
          </cell>
          <cell r="D19">
            <v>-2002.76</v>
          </cell>
          <cell r="E19">
            <v>1565.03</v>
          </cell>
          <cell r="F19">
            <v>0.5</v>
          </cell>
          <cell r="G19">
            <v>0</v>
          </cell>
          <cell r="H19">
            <v>0</v>
          </cell>
          <cell r="I19">
            <v>-18.3</v>
          </cell>
          <cell r="J19">
            <v>-58.7</v>
          </cell>
          <cell r="K19">
            <v>-95.5</v>
          </cell>
        </row>
        <row r="20">
          <cell r="C20">
            <v>-547</v>
          </cell>
          <cell r="D20">
            <v>-495</v>
          </cell>
          <cell r="E20">
            <v>-52.6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-8.9</v>
          </cell>
          <cell r="K20">
            <v>9.5</v>
          </cell>
        </row>
        <row r="21">
          <cell r="C21">
            <v>-662.8</v>
          </cell>
          <cell r="D21">
            <v>-524.70000000000005</v>
          </cell>
          <cell r="E21">
            <v>-23.5</v>
          </cell>
          <cell r="F21">
            <v>0</v>
          </cell>
          <cell r="G21">
            <v>37.1</v>
          </cell>
          <cell r="H21">
            <v>0</v>
          </cell>
          <cell r="I21">
            <v>11.2</v>
          </cell>
          <cell r="J21">
            <v>-102.1</v>
          </cell>
          <cell r="K21">
            <v>-60.8</v>
          </cell>
        </row>
        <row r="22">
          <cell r="C22">
            <v>-60.6</v>
          </cell>
          <cell r="D22">
            <v>0</v>
          </cell>
          <cell r="E22">
            <v>0</v>
          </cell>
          <cell r="F22">
            <v>1.5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-62.1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-190.55</v>
          </cell>
          <cell r="D24">
            <v>-249.55</v>
          </cell>
          <cell r="E24">
            <v>-13.8</v>
          </cell>
          <cell r="F24">
            <v>0</v>
          </cell>
          <cell r="G24">
            <v>0</v>
          </cell>
          <cell r="H24">
            <v>0</v>
          </cell>
          <cell r="I24">
            <v>7.4</v>
          </cell>
          <cell r="J24">
            <v>0</v>
          </cell>
          <cell r="K24">
            <v>65.400000000000006</v>
          </cell>
        </row>
      </sheetData>
      <sheetData sheetId="3">
        <row r="7">
          <cell r="F7">
            <v>14080.849999999999</v>
          </cell>
          <cell r="I7">
            <v>40.447007058656396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805537.88</v>
          </cell>
          <cell r="D6">
            <v>0</v>
          </cell>
          <cell r="E6">
            <v>805537.88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512125</v>
          </cell>
          <cell r="D7">
            <v>5237.6899999999996</v>
          </cell>
          <cell r="E7">
            <v>517362.69</v>
          </cell>
          <cell r="F7">
            <v>91773.6</v>
          </cell>
          <cell r="G7">
            <v>202089.86</v>
          </cell>
          <cell r="H7">
            <v>223499.23</v>
          </cell>
        </row>
        <row r="8">
          <cell r="C8">
            <v>450925.09</v>
          </cell>
          <cell r="D8">
            <v>1359.95</v>
          </cell>
          <cell r="E8">
            <v>452285.04</v>
          </cell>
          <cell r="F8">
            <v>91714.8</v>
          </cell>
          <cell r="G8">
            <v>183239.18</v>
          </cell>
          <cell r="H8">
            <v>177331.06</v>
          </cell>
        </row>
        <row r="9">
          <cell r="C9">
            <v>305264.03999999998</v>
          </cell>
          <cell r="D9">
            <v>1661.05</v>
          </cell>
          <cell r="E9">
            <v>306925.09000000003</v>
          </cell>
          <cell r="F9">
            <v>12520.6</v>
          </cell>
          <cell r="G9">
            <v>125149.13</v>
          </cell>
          <cell r="H9">
            <v>169255.36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47.5</v>
          </cell>
          <cell r="D12">
            <v>0</v>
          </cell>
          <cell r="E12">
            <v>47.5</v>
          </cell>
          <cell r="F12">
            <v>0</v>
          </cell>
          <cell r="G12">
            <v>4.0999999999999996</v>
          </cell>
          <cell r="H12">
            <v>43.4</v>
          </cell>
        </row>
        <row r="13">
          <cell r="C13">
            <v>145613.54999999999</v>
          </cell>
          <cell r="D13">
            <v>-301.10000000000002</v>
          </cell>
          <cell r="E13">
            <v>145312.45000000001</v>
          </cell>
          <cell r="F13">
            <v>79194.2</v>
          </cell>
          <cell r="G13">
            <v>58085.95</v>
          </cell>
          <cell r="H13">
            <v>8032.3</v>
          </cell>
        </row>
        <row r="14">
          <cell r="C14">
            <v>61199.91</v>
          </cell>
          <cell r="D14">
            <v>3877.74</v>
          </cell>
          <cell r="E14">
            <v>65077.65</v>
          </cell>
          <cell r="F14">
            <v>58.8</v>
          </cell>
          <cell r="G14">
            <v>18850.68</v>
          </cell>
          <cell r="H14">
            <v>46168.17</v>
          </cell>
        </row>
        <row r="15">
          <cell r="C15">
            <v>17085.82</v>
          </cell>
          <cell r="D15">
            <v>-147.99</v>
          </cell>
          <cell r="E15">
            <v>16937.830000000002</v>
          </cell>
          <cell r="F15">
            <v>0</v>
          </cell>
          <cell r="G15">
            <v>5238.4799999999996</v>
          </cell>
          <cell r="H15">
            <v>11699.35</v>
          </cell>
        </row>
        <row r="16">
          <cell r="C16">
            <v>44114.09</v>
          </cell>
          <cell r="D16">
            <v>4025.73</v>
          </cell>
          <cell r="E16">
            <v>48139.82</v>
          </cell>
          <cell r="F16">
            <v>58.8</v>
          </cell>
          <cell r="G16">
            <v>13612.2</v>
          </cell>
          <cell r="H16">
            <v>34468.82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157862.31</v>
          </cell>
          <cell r="D19">
            <v>-5238.1000000000004</v>
          </cell>
          <cell r="E19">
            <v>152624.21</v>
          </cell>
          <cell r="F19">
            <v>244.9</v>
          </cell>
          <cell r="G19">
            <v>74677.77</v>
          </cell>
          <cell r="H19">
            <v>77701.539999999994</v>
          </cell>
        </row>
        <row r="20">
          <cell r="C20">
            <v>19078.439999999999</v>
          </cell>
          <cell r="D20">
            <v>-716.51</v>
          </cell>
          <cell r="E20">
            <v>18361.93</v>
          </cell>
          <cell r="F20">
            <v>32.4</v>
          </cell>
          <cell r="G20">
            <v>13156.57</v>
          </cell>
          <cell r="H20">
            <v>5172.96</v>
          </cell>
        </row>
        <row r="21">
          <cell r="C21">
            <v>45405.120000000003</v>
          </cell>
          <cell r="D21">
            <v>-2690.75</v>
          </cell>
          <cell r="E21">
            <v>42714.37</v>
          </cell>
          <cell r="F21">
            <v>43.3</v>
          </cell>
          <cell r="G21">
            <v>7565.95</v>
          </cell>
          <cell r="H21">
            <v>35105.120000000003</v>
          </cell>
        </row>
        <row r="22">
          <cell r="C22">
            <v>58466.85</v>
          </cell>
          <cell r="D22">
            <v>-1830.84</v>
          </cell>
          <cell r="E22">
            <v>56636.01</v>
          </cell>
          <cell r="F22">
            <v>169.2</v>
          </cell>
          <cell r="G22">
            <v>19828.05</v>
          </cell>
          <cell r="H22">
            <v>36638.76</v>
          </cell>
        </row>
        <row r="23">
          <cell r="C23">
            <v>34911.9</v>
          </cell>
          <cell r="D23">
            <v>0</v>
          </cell>
          <cell r="E23">
            <v>34911.9</v>
          </cell>
          <cell r="F23">
            <v>0</v>
          </cell>
          <cell r="G23">
            <v>34127.199999999997</v>
          </cell>
          <cell r="H23">
            <v>784.7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135550.57</v>
          </cell>
          <cell r="D25">
            <v>0.41</v>
          </cell>
          <cell r="E25">
            <v>135550.98000000001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805537.88</v>
          </cell>
          <cell r="D5">
            <v>370543.87</v>
          </cell>
          <cell r="E5">
            <v>0</v>
          </cell>
          <cell r="F5">
            <v>92260.4</v>
          </cell>
          <cell r="G5">
            <v>179.8</v>
          </cell>
          <cell r="H5">
            <v>53469.34</v>
          </cell>
          <cell r="I5">
            <v>12513.3</v>
          </cell>
          <cell r="J5">
            <v>2403.54</v>
          </cell>
          <cell r="K5">
            <v>274167.63</v>
          </cell>
        </row>
        <row r="6">
          <cell r="C6">
            <v>517362.69</v>
          </cell>
          <cell r="D6">
            <v>259861.46</v>
          </cell>
          <cell r="E6">
            <v>0</v>
          </cell>
          <cell r="F6">
            <v>91773.6</v>
          </cell>
          <cell r="G6">
            <v>0</v>
          </cell>
          <cell r="H6">
            <v>19937.41</v>
          </cell>
          <cell r="I6">
            <v>3307.82</v>
          </cell>
          <cell r="J6">
            <v>1030.4000000000001</v>
          </cell>
          <cell r="K6">
            <v>141452</v>
          </cell>
        </row>
        <row r="7">
          <cell r="C7">
            <v>452285.04</v>
          </cell>
          <cell r="D7">
            <v>230432.23</v>
          </cell>
          <cell r="E7">
            <v>0</v>
          </cell>
          <cell r="F7">
            <v>91714.8</v>
          </cell>
          <cell r="G7">
            <v>0</v>
          </cell>
          <cell r="H7">
            <v>2094.1</v>
          </cell>
          <cell r="I7">
            <v>41.38</v>
          </cell>
          <cell r="J7">
            <v>359.5</v>
          </cell>
          <cell r="K7">
            <v>127643.03</v>
          </cell>
        </row>
        <row r="8">
          <cell r="C8">
            <v>306925.09000000003</v>
          </cell>
          <cell r="D8">
            <v>206076.73</v>
          </cell>
          <cell r="E8">
            <v>0</v>
          </cell>
          <cell r="F8">
            <v>12520.6</v>
          </cell>
          <cell r="G8">
            <v>0</v>
          </cell>
          <cell r="H8">
            <v>2094.1</v>
          </cell>
          <cell r="I8">
            <v>41.38</v>
          </cell>
          <cell r="J8">
            <v>359.5</v>
          </cell>
          <cell r="K8">
            <v>85832.78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47.5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47.5</v>
          </cell>
        </row>
        <row r="12">
          <cell r="C12">
            <v>145312.45000000001</v>
          </cell>
          <cell r="D12">
            <v>24355.5</v>
          </cell>
          <cell r="E12">
            <v>0</v>
          </cell>
          <cell r="F12">
            <v>79194.2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41762.75</v>
          </cell>
        </row>
        <row r="13">
          <cell r="C13">
            <v>65077.65</v>
          </cell>
          <cell r="D13">
            <v>29429.23</v>
          </cell>
          <cell r="E13">
            <v>0</v>
          </cell>
          <cell r="F13">
            <v>58.8</v>
          </cell>
          <cell r="G13">
            <v>0</v>
          </cell>
          <cell r="H13">
            <v>17843.310000000001</v>
          </cell>
          <cell r="I13">
            <v>3266.44</v>
          </cell>
          <cell r="J13">
            <v>670.9</v>
          </cell>
          <cell r="K13">
            <v>13808.97</v>
          </cell>
        </row>
        <row r="14">
          <cell r="C14">
            <v>16937.830000000002</v>
          </cell>
          <cell r="D14">
            <v>10310.52</v>
          </cell>
          <cell r="E14">
            <v>0</v>
          </cell>
          <cell r="F14">
            <v>0</v>
          </cell>
          <cell r="G14">
            <v>0</v>
          </cell>
          <cell r="H14">
            <v>803.82</v>
          </cell>
          <cell r="I14">
            <v>859.51</v>
          </cell>
          <cell r="J14">
            <v>221.9</v>
          </cell>
          <cell r="K14">
            <v>4742.08</v>
          </cell>
        </row>
        <row r="15">
          <cell r="C15">
            <v>48139.82</v>
          </cell>
          <cell r="D15">
            <v>19118.71</v>
          </cell>
          <cell r="E15">
            <v>0</v>
          </cell>
          <cell r="F15">
            <v>58.8</v>
          </cell>
          <cell r="G15">
            <v>0</v>
          </cell>
          <cell r="H15">
            <v>17039.490000000002</v>
          </cell>
          <cell r="I15">
            <v>2406.9299999999998</v>
          </cell>
          <cell r="J15">
            <v>449</v>
          </cell>
          <cell r="K15">
            <v>9066.89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152624.21</v>
          </cell>
          <cell r="D18">
            <v>101334.02</v>
          </cell>
          <cell r="E18">
            <v>0</v>
          </cell>
          <cell r="F18">
            <v>244.9</v>
          </cell>
          <cell r="G18">
            <v>0</v>
          </cell>
          <cell r="H18">
            <v>1926</v>
          </cell>
          <cell r="I18">
            <v>3550.68</v>
          </cell>
          <cell r="J18">
            <v>1295.06</v>
          </cell>
          <cell r="K18">
            <v>44273.55</v>
          </cell>
        </row>
        <row r="19">
          <cell r="C19">
            <v>18361.93</v>
          </cell>
          <cell r="D19">
            <v>11734.47</v>
          </cell>
          <cell r="E19">
            <v>0</v>
          </cell>
          <cell r="F19">
            <v>32.4</v>
          </cell>
          <cell r="G19">
            <v>0</v>
          </cell>
          <cell r="H19">
            <v>352.4</v>
          </cell>
          <cell r="I19">
            <v>108.4</v>
          </cell>
          <cell r="J19">
            <v>923.26</v>
          </cell>
          <cell r="K19">
            <v>5211</v>
          </cell>
        </row>
        <row r="20">
          <cell r="C20">
            <v>42714.37</v>
          </cell>
          <cell r="D20">
            <v>24294.240000000002</v>
          </cell>
          <cell r="E20">
            <v>0</v>
          </cell>
          <cell r="F20">
            <v>43.3</v>
          </cell>
          <cell r="G20">
            <v>0</v>
          </cell>
          <cell r="H20">
            <v>556.70000000000005</v>
          </cell>
          <cell r="I20">
            <v>3383.08</v>
          </cell>
          <cell r="J20">
            <v>299.5</v>
          </cell>
          <cell r="K20">
            <v>14137.55</v>
          </cell>
        </row>
        <row r="21">
          <cell r="C21">
            <v>56636.01</v>
          </cell>
          <cell r="D21">
            <v>37280.01</v>
          </cell>
          <cell r="E21">
            <v>0</v>
          </cell>
          <cell r="F21">
            <v>169.2</v>
          </cell>
          <cell r="G21">
            <v>0</v>
          </cell>
          <cell r="H21">
            <v>992.2</v>
          </cell>
          <cell r="I21">
            <v>59.2</v>
          </cell>
          <cell r="J21">
            <v>72.3</v>
          </cell>
          <cell r="K21">
            <v>18063.099999999999</v>
          </cell>
        </row>
        <row r="22">
          <cell r="C22">
            <v>34911.9</v>
          </cell>
          <cell r="D22">
            <v>28025.3</v>
          </cell>
          <cell r="E22">
            <v>0</v>
          </cell>
          <cell r="F22">
            <v>0</v>
          </cell>
          <cell r="G22">
            <v>0</v>
          </cell>
          <cell r="H22">
            <v>24.7</v>
          </cell>
          <cell r="I22">
            <v>0</v>
          </cell>
          <cell r="J22">
            <v>0</v>
          </cell>
          <cell r="K22">
            <v>6861.9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135550.98000000001</v>
          </cell>
          <cell r="D24">
            <v>9348.39</v>
          </cell>
          <cell r="E24">
            <v>0</v>
          </cell>
          <cell r="F24">
            <v>241.9</v>
          </cell>
          <cell r="G24">
            <v>179.8</v>
          </cell>
          <cell r="H24">
            <v>31605.93</v>
          </cell>
          <cell r="I24">
            <v>5654.8</v>
          </cell>
          <cell r="J24">
            <v>78.08</v>
          </cell>
          <cell r="K24">
            <v>88442.08</v>
          </cell>
        </row>
      </sheetData>
      <sheetData sheetId="2">
        <row r="6">
          <cell r="C6">
            <v>5237.6899999999996</v>
          </cell>
          <cell r="D6">
            <v>3670.03</v>
          </cell>
          <cell r="E6">
            <v>-453.4</v>
          </cell>
          <cell r="F6">
            <v>-35.799999999999997</v>
          </cell>
          <cell r="G6">
            <v>-34.200000000000003</v>
          </cell>
          <cell r="H6">
            <v>0</v>
          </cell>
          <cell r="I6">
            <v>-77.34</v>
          </cell>
          <cell r="J6">
            <v>2265.4</v>
          </cell>
          <cell r="K6">
            <v>-97</v>
          </cell>
        </row>
        <row r="7">
          <cell r="C7">
            <v>1359.95</v>
          </cell>
          <cell r="D7">
            <v>-167.1</v>
          </cell>
          <cell r="E7">
            <v>-396.9</v>
          </cell>
          <cell r="F7">
            <v>0</v>
          </cell>
          <cell r="G7">
            <v>0</v>
          </cell>
          <cell r="H7">
            <v>0</v>
          </cell>
          <cell r="I7">
            <v>-33.450000000000003</v>
          </cell>
          <cell r="J7">
            <v>2257.4</v>
          </cell>
          <cell r="K7">
            <v>-300</v>
          </cell>
        </row>
        <row r="8">
          <cell r="C8">
            <v>1661.05</v>
          </cell>
          <cell r="D8">
            <v>-166</v>
          </cell>
          <cell r="E8">
            <v>-396.9</v>
          </cell>
          <cell r="F8">
            <v>0</v>
          </cell>
          <cell r="G8">
            <v>0</v>
          </cell>
          <cell r="H8">
            <v>0</v>
          </cell>
          <cell r="I8">
            <v>-33.450000000000003</v>
          </cell>
          <cell r="J8">
            <v>2257.4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-301.10000000000002</v>
          </cell>
          <cell r="D12">
            <v>-1.1000000000000001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-300</v>
          </cell>
        </row>
        <row r="13">
          <cell r="C13">
            <v>3877.74</v>
          </cell>
          <cell r="D13">
            <v>3837.13</v>
          </cell>
          <cell r="E13">
            <v>-56.5</v>
          </cell>
          <cell r="F13">
            <v>-35.799999999999997</v>
          </cell>
          <cell r="G13">
            <v>-34.200000000000003</v>
          </cell>
          <cell r="H13">
            <v>0</v>
          </cell>
          <cell r="I13">
            <v>-43.89</v>
          </cell>
          <cell r="J13">
            <v>8</v>
          </cell>
          <cell r="K13">
            <v>203</v>
          </cell>
        </row>
        <row r="14">
          <cell r="C14">
            <v>-147.99</v>
          </cell>
          <cell r="D14">
            <v>-50.5</v>
          </cell>
          <cell r="E14">
            <v>-56.5</v>
          </cell>
          <cell r="F14">
            <v>-10</v>
          </cell>
          <cell r="G14">
            <v>0</v>
          </cell>
          <cell r="H14">
            <v>0</v>
          </cell>
          <cell r="I14">
            <v>-30.99</v>
          </cell>
          <cell r="J14">
            <v>0</v>
          </cell>
          <cell r="K14">
            <v>0</v>
          </cell>
        </row>
        <row r="15">
          <cell r="C15">
            <v>4025.73</v>
          </cell>
          <cell r="D15">
            <v>3887.63</v>
          </cell>
          <cell r="E15">
            <v>0</v>
          </cell>
          <cell r="F15">
            <v>-25.8</v>
          </cell>
          <cell r="G15">
            <v>-34.200000000000003</v>
          </cell>
          <cell r="H15">
            <v>0</v>
          </cell>
          <cell r="I15">
            <v>-12.9</v>
          </cell>
          <cell r="J15">
            <v>8</v>
          </cell>
          <cell r="K15">
            <v>203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-5238.1000000000004</v>
          </cell>
          <cell r="D18">
            <v>-3280.88</v>
          </cell>
          <cell r="E18">
            <v>453.4</v>
          </cell>
          <cell r="F18">
            <v>35.799999999999997</v>
          </cell>
          <cell r="G18">
            <v>34.200000000000003</v>
          </cell>
          <cell r="H18">
            <v>0</v>
          </cell>
          <cell r="I18">
            <v>-312.22000000000003</v>
          </cell>
          <cell r="J18">
            <v>-2265.4</v>
          </cell>
          <cell r="K18">
            <v>97</v>
          </cell>
        </row>
        <row r="19">
          <cell r="C19">
            <v>-716.51</v>
          </cell>
          <cell r="D19">
            <v>-479.54</v>
          </cell>
          <cell r="E19">
            <v>56.5</v>
          </cell>
          <cell r="F19">
            <v>35.799999999999997</v>
          </cell>
          <cell r="G19">
            <v>34.200000000000003</v>
          </cell>
          <cell r="H19">
            <v>0</v>
          </cell>
          <cell r="I19">
            <v>-139.47</v>
          </cell>
          <cell r="J19">
            <v>-21</v>
          </cell>
          <cell r="K19">
            <v>-203</v>
          </cell>
        </row>
        <row r="20">
          <cell r="C20">
            <v>-2690.75</v>
          </cell>
          <cell r="D20">
            <v>-1981.7</v>
          </cell>
          <cell r="E20">
            <v>349.4</v>
          </cell>
          <cell r="F20">
            <v>0</v>
          </cell>
          <cell r="G20">
            <v>0</v>
          </cell>
          <cell r="H20">
            <v>0</v>
          </cell>
          <cell r="I20">
            <v>-106.65</v>
          </cell>
          <cell r="J20">
            <v>-1251.8</v>
          </cell>
          <cell r="K20">
            <v>300</v>
          </cell>
        </row>
        <row r="21">
          <cell r="C21">
            <v>-1830.84</v>
          </cell>
          <cell r="D21">
            <v>-819.64</v>
          </cell>
          <cell r="E21">
            <v>47.5</v>
          </cell>
          <cell r="F21">
            <v>0</v>
          </cell>
          <cell r="G21">
            <v>0</v>
          </cell>
          <cell r="H21">
            <v>0</v>
          </cell>
          <cell r="I21">
            <v>-66.099999999999994</v>
          </cell>
          <cell r="J21">
            <v>-992.6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0.41</v>
          </cell>
          <cell r="D24">
            <v>-389.15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389.56</v>
          </cell>
          <cell r="J24">
            <v>0</v>
          </cell>
          <cell r="K24">
            <v>0</v>
          </cell>
        </row>
      </sheetData>
      <sheetData sheetId="3">
        <row r="7">
          <cell r="F7">
            <v>5341.1200000000008</v>
          </cell>
          <cell r="I7">
            <v>63.562693041821944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474414.81</v>
          </cell>
          <cell r="D6">
            <v>0</v>
          </cell>
          <cell r="E6">
            <v>474414.81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191429.15</v>
          </cell>
          <cell r="D7">
            <v>17085.12</v>
          </cell>
          <cell r="E7">
            <v>208514.27</v>
          </cell>
          <cell r="F7">
            <v>33593.4</v>
          </cell>
          <cell r="G7">
            <v>108974.36</v>
          </cell>
          <cell r="H7">
            <v>65946.509999999995</v>
          </cell>
        </row>
        <row r="8">
          <cell r="C8">
            <v>117419.24</v>
          </cell>
          <cell r="D8">
            <v>13483.62</v>
          </cell>
          <cell r="E8">
            <v>130902.86</v>
          </cell>
          <cell r="F8">
            <v>33042.1</v>
          </cell>
          <cell r="G8">
            <v>74517.06</v>
          </cell>
          <cell r="H8">
            <v>23343.7</v>
          </cell>
        </row>
        <row r="9">
          <cell r="C9">
            <v>115646.69</v>
          </cell>
          <cell r="D9">
            <v>12652.21</v>
          </cell>
          <cell r="E9">
            <v>128298.9</v>
          </cell>
          <cell r="F9">
            <v>33017.5</v>
          </cell>
          <cell r="G9">
            <v>71937.7</v>
          </cell>
          <cell r="H9">
            <v>23343.7</v>
          </cell>
        </row>
        <row r="10">
          <cell r="C10">
            <v>0</v>
          </cell>
          <cell r="D10">
            <v>28.1</v>
          </cell>
          <cell r="E10">
            <v>28.1</v>
          </cell>
          <cell r="F10">
            <v>0</v>
          </cell>
          <cell r="G10">
            <v>28.1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1772.55</v>
          </cell>
          <cell r="D13">
            <v>803.31</v>
          </cell>
          <cell r="E13">
            <v>2575.86</v>
          </cell>
          <cell r="F13">
            <v>24.6</v>
          </cell>
          <cell r="G13">
            <v>2551.2600000000002</v>
          </cell>
          <cell r="H13">
            <v>0</v>
          </cell>
        </row>
        <row r="14">
          <cell r="C14">
            <v>74009.91</v>
          </cell>
          <cell r="D14">
            <v>3601.5</v>
          </cell>
          <cell r="E14">
            <v>77611.41</v>
          </cell>
          <cell r="F14">
            <v>551.29999999999995</v>
          </cell>
          <cell r="G14">
            <v>34457.300000000003</v>
          </cell>
          <cell r="H14">
            <v>42602.81</v>
          </cell>
        </row>
        <row r="15">
          <cell r="C15">
            <v>43543.87</v>
          </cell>
          <cell r="D15">
            <v>-1843.85</v>
          </cell>
          <cell r="E15">
            <v>41700.019999999997</v>
          </cell>
          <cell r="F15">
            <v>0</v>
          </cell>
          <cell r="G15">
            <v>14993.2</v>
          </cell>
          <cell r="H15">
            <v>26706.82</v>
          </cell>
        </row>
        <row r="16">
          <cell r="C16">
            <v>30404.04</v>
          </cell>
          <cell r="D16">
            <v>5445.35</v>
          </cell>
          <cell r="E16">
            <v>35849.39</v>
          </cell>
          <cell r="F16">
            <v>551.29999999999995</v>
          </cell>
          <cell r="G16">
            <v>19440.3</v>
          </cell>
          <cell r="H16">
            <v>15857.79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62</v>
          </cell>
          <cell r="D18">
            <v>0</v>
          </cell>
          <cell r="E18">
            <v>62</v>
          </cell>
          <cell r="F18">
            <v>0</v>
          </cell>
          <cell r="G18">
            <v>23.8</v>
          </cell>
          <cell r="H18">
            <v>38.200000000000003</v>
          </cell>
        </row>
        <row r="19">
          <cell r="C19">
            <v>153195.79</v>
          </cell>
          <cell r="D19">
            <v>-16572.46</v>
          </cell>
          <cell r="E19">
            <v>136623.32999999999</v>
          </cell>
          <cell r="F19">
            <v>7202.37</v>
          </cell>
          <cell r="G19">
            <v>77823.429999999993</v>
          </cell>
          <cell r="H19">
            <v>51597.53</v>
          </cell>
        </row>
        <row r="20">
          <cell r="C20">
            <v>56277.35</v>
          </cell>
          <cell r="D20">
            <v>-4059.74</v>
          </cell>
          <cell r="E20">
            <v>52217.61</v>
          </cell>
          <cell r="F20">
            <v>1293.67</v>
          </cell>
          <cell r="G20">
            <v>36702.28</v>
          </cell>
          <cell r="H20">
            <v>14221.66</v>
          </cell>
        </row>
        <row r="21">
          <cell r="C21">
            <v>51342.43</v>
          </cell>
          <cell r="D21">
            <v>-4206.22</v>
          </cell>
          <cell r="E21">
            <v>47136.21</v>
          </cell>
          <cell r="F21">
            <v>1907.7</v>
          </cell>
          <cell r="G21">
            <v>18840.169999999998</v>
          </cell>
          <cell r="H21">
            <v>26388.34</v>
          </cell>
        </row>
        <row r="22">
          <cell r="C22">
            <v>43944.42</v>
          </cell>
          <cell r="D22">
            <v>-8306.5</v>
          </cell>
          <cell r="E22">
            <v>35637.919999999998</v>
          </cell>
          <cell r="F22">
            <v>4001</v>
          </cell>
          <cell r="G22">
            <v>21008.73</v>
          </cell>
          <cell r="H22">
            <v>10628.19</v>
          </cell>
        </row>
        <row r="23">
          <cell r="C23">
            <v>1631.59</v>
          </cell>
          <cell r="D23">
            <v>0</v>
          </cell>
          <cell r="E23">
            <v>1631.59</v>
          </cell>
          <cell r="F23">
            <v>0</v>
          </cell>
          <cell r="G23">
            <v>1272.25</v>
          </cell>
          <cell r="H23">
            <v>359.34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129789.87</v>
          </cell>
          <cell r="D25">
            <v>-512.66</v>
          </cell>
          <cell r="E25">
            <v>129277.21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474414.81</v>
          </cell>
          <cell r="D5">
            <v>86122.16</v>
          </cell>
          <cell r="E5">
            <v>0</v>
          </cell>
          <cell r="F5">
            <v>40526</v>
          </cell>
          <cell r="G5">
            <v>0</v>
          </cell>
          <cell r="H5">
            <v>18596.75</v>
          </cell>
          <cell r="I5">
            <v>15748.43</v>
          </cell>
          <cell r="J5">
            <v>4505.93</v>
          </cell>
          <cell r="K5">
            <v>308915.53999999998</v>
          </cell>
        </row>
        <row r="6">
          <cell r="C6">
            <v>208514.27</v>
          </cell>
          <cell r="D6">
            <v>55503.25</v>
          </cell>
          <cell r="E6">
            <v>0</v>
          </cell>
          <cell r="F6">
            <v>33498.400000000001</v>
          </cell>
          <cell r="G6">
            <v>0</v>
          </cell>
          <cell r="H6">
            <v>16274.12</v>
          </cell>
          <cell r="I6">
            <v>10002.049999999999</v>
          </cell>
          <cell r="J6">
            <v>3961.3</v>
          </cell>
          <cell r="K6">
            <v>89275.15</v>
          </cell>
        </row>
        <row r="7">
          <cell r="C7">
            <v>130902.86</v>
          </cell>
          <cell r="D7">
            <v>29948.14</v>
          </cell>
          <cell r="E7">
            <v>0</v>
          </cell>
          <cell r="F7">
            <v>32947.1</v>
          </cell>
          <cell r="G7">
            <v>0</v>
          </cell>
          <cell r="H7">
            <v>0</v>
          </cell>
          <cell r="I7">
            <v>203.5</v>
          </cell>
          <cell r="J7">
            <v>0</v>
          </cell>
          <cell r="K7">
            <v>67804.12</v>
          </cell>
        </row>
        <row r="8">
          <cell r="C8">
            <v>128298.9</v>
          </cell>
          <cell r="D8">
            <v>29948.14</v>
          </cell>
          <cell r="E8">
            <v>0</v>
          </cell>
          <cell r="F8">
            <v>32922.5</v>
          </cell>
          <cell r="G8">
            <v>0</v>
          </cell>
          <cell r="H8">
            <v>0</v>
          </cell>
          <cell r="I8">
            <v>203.5</v>
          </cell>
          <cell r="J8">
            <v>0</v>
          </cell>
          <cell r="K8">
            <v>65224.76</v>
          </cell>
        </row>
        <row r="9">
          <cell r="C9">
            <v>28.1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28.1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2575.86</v>
          </cell>
          <cell r="D12">
            <v>0</v>
          </cell>
          <cell r="E12">
            <v>0</v>
          </cell>
          <cell r="F12">
            <v>24.6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2551.2600000000002</v>
          </cell>
        </row>
        <row r="13">
          <cell r="C13">
            <v>77611.41</v>
          </cell>
          <cell r="D13">
            <v>25555.11</v>
          </cell>
          <cell r="E13">
            <v>0</v>
          </cell>
          <cell r="F13">
            <v>551.29999999999995</v>
          </cell>
          <cell r="G13">
            <v>0</v>
          </cell>
          <cell r="H13">
            <v>16274.12</v>
          </cell>
          <cell r="I13">
            <v>9798.5499999999993</v>
          </cell>
          <cell r="J13">
            <v>3961.3</v>
          </cell>
          <cell r="K13">
            <v>21471.03</v>
          </cell>
        </row>
        <row r="14">
          <cell r="C14">
            <v>41700.019999999997</v>
          </cell>
          <cell r="D14">
            <v>13753.37</v>
          </cell>
          <cell r="E14">
            <v>0</v>
          </cell>
          <cell r="F14">
            <v>0</v>
          </cell>
          <cell r="G14">
            <v>0</v>
          </cell>
          <cell r="H14">
            <v>9135.27</v>
          </cell>
          <cell r="I14">
            <v>6312.25</v>
          </cell>
          <cell r="J14">
            <v>2371.1999999999998</v>
          </cell>
          <cell r="K14">
            <v>10127.93</v>
          </cell>
        </row>
        <row r="15">
          <cell r="C15">
            <v>35849.39</v>
          </cell>
          <cell r="D15">
            <v>11777.94</v>
          </cell>
          <cell r="E15">
            <v>0</v>
          </cell>
          <cell r="F15">
            <v>551.29999999999995</v>
          </cell>
          <cell r="G15">
            <v>0</v>
          </cell>
          <cell r="H15">
            <v>7100.65</v>
          </cell>
          <cell r="I15">
            <v>3486.3</v>
          </cell>
          <cell r="J15">
            <v>1590.1</v>
          </cell>
          <cell r="K15">
            <v>11343.1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62</v>
          </cell>
          <cell r="D17">
            <v>23.8</v>
          </cell>
          <cell r="E17">
            <v>0</v>
          </cell>
          <cell r="F17">
            <v>0</v>
          </cell>
          <cell r="G17">
            <v>0</v>
          </cell>
          <cell r="H17">
            <v>38.200000000000003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136623.32999999999</v>
          </cell>
          <cell r="D18">
            <v>26592.29</v>
          </cell>
          <cell r="E18">
            <v>0</v>
          </cell>
          <cell r="F18">
            <v>7027.6</v>
          </cell>
          <cell r="G18">
            <v>0</v>
          </cell>
          <cell r="H18">
            <v>306.8</v>
          </cell>
          <cell r="I18">
            <v>2419.64</v>
          </cell>
          <cell r="J18">
            <v>187.4</v>
          </cell>
          <cell r="K18">
            <v>100089.60000000001</v>
          </cell>
        </row>
        <row r="19">
          <cell r="C19">
            <v>52217.61</v>
          </cell>
          <cell r="D19">
            <v>9160.86</v>
          </cell>
          <cell r="E19">
            <v>0</v>
          </cell>
          <cell r="F19">
            <v>1118.9000000000001</v>
          </cell>
          <cell r="G19">
            <v>0</v>
          </cell>
          <cell r="H19">
            <v>211.4</v>
          </cell>
          <cell r="I19">
            <v>1739.93</v>
          </cell>
          <cell r="J19">
            <v>158.30000000000001</v>
          </cell>
          <cell r="K19">
            <v>39828.22</v>
          </cell>
        </row>
        <row r="20">
          <cell r="C20">
            <v>47136.21</v>
          </cell>
          <cell r="D20">
            <v>10888.74</v>
          </cell>
          <cell r="E20">
            <v>0</v>
          </cell>
          <cell r="F20">
            <v>1907.7</v>
          </cell>
          <cell r="G20">
            <v>0</v>
          </cell>
          <cell r="H20">
            <v>95.4</v>
          </cell>
          <cell r="I20">
            <v>576.91</v>
          </cell>
          <cell r="J20">
            <v>29.1</v>
          </cell>
          <cell r="K20">
            <v>33638.36</v>
          </cell>
        </row>
        <row r="21">
          <cell r="C21">
            <v>35637.919999999998</v>
          </cell>
          <cell r="D21">
            <v>6109.4</v>
          </cell>
          <cell r="E21">
            <v>0</v>
          </cell>
          <cell r="F21">
            <v>4001</v>
          </cell>
          <cell r="G21">
            <v>0</v>
          </cell>
          <cell r="H21">
            <v>0</v>
          </cell>
          <cell r="I21">
            <v>84.1</v>
          </cell>
          <cell r="J21">
            <v>0</v>
          </cell>
          <cell r="K21">
            <v>25443.42</v>
          </cell>
        </row>
        <row r="22">
          <cell r="C22">
            <v>1631.59</v>
          </cell>
          <cell r="D22">
            <v>433.29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18.7</v>
          </cell>
          <cell r="J22">
            <v>0</v>
          </cell>
          <cell r="K22">
            <v>1179.5999999999999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129277.21</v>
          </cell>
          <cell r="D24">
            <v>4026.62</v>
          </cell>
          <cell r="E24">
            <v>0</v>
          </cell>
          <cell r="F24">
            <v>0</v>
          </cell>
          <cell r="G24">
            <v>0</v>
          </cell>
          <cell r="H24">
            <v>2015.83</v>
          </cell>
          <cell r="I24">
            <v>3326.74</v>
          </cell>
          <cell r="J24">
            <v>357.23</v>
          </cell>
          <cell r="K24">
            <v>119550.79</v>
          </cell>
        </row>
      </sheetData>
      <sheetData sheetId="2">
        <row r="6">
          <cell r="C6">
            <v>17085.12</v>
          </cell>
          <cell r="D6">
            <v>4032.4</v>
          </cell>
          <cell r="E6">
            <v>-181.4</v>
          </cell>
          <cell r="F6">
            <v>-184.2</v>
          </cell>
          <cell r="G6">
            <v>0</v>
          </cell>
          <cell r="H6">
            <v>0</v>
          </cell>
          <cell r="I6">
            <v>-271</v>
          </cell>
          <cell r="J6">
            <v>3418.6</v>
          </cell>
          <cell r="K6">
            <v>10270.719999999999</v>
          </cell>
        </row>
        <row r="7">
          <cell r="C7">
            <v>13483.62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-68.599999999999994</v>
          </cell>
          <cell r="J7">
            <v>3418.6</v>
          </cell>
          <cell r="K7">
            <v>10133.620000000001</v>
          </cell>
        </row>
        <row r="8">
          <cell r="C8">
            <v>12652.21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-68.599999999999994</v>
          </cell>
          <cell r="J8">
            <v>3418.6</v>
          </cell>
          <cell r="K8">
            <v>9302.2099999999991</v>
          </cell>
        </row>
        <row r="9">
          <cell r="C9">
            <v>28.1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28.1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803.31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803.31</v>
          </cell>
        </row>
        <row r="13">
          <cell r="C13">
            <v>3601.5</v>
          </cell>
          <cell r="D13">
            <v>4032.4</v>
          </cell>
          <cell r="E13">
            <v>-181.4</v>
          </cell>
          <cell r="F13">
            <v>-184.2</v>
          </cell>
          <cell r="G13">
            <v>0</v>
          </cell>
          <cell r="H13">
            <v>0</v>
          </cell>
          <cell r="I13">
            <v>-202.4</v>
          </cell>
          <cell r="J13">
            <v>0</v>
          </cell>
          <cell r="K13">
            <v>137.1</v>
          </cell>
        </row>
        <row r="14">
          <cell r="C14">
            <v>-1843.85</v>
          </cell>
          <cell r="D14">
            <v>-1455.15</v>
          </cell>
          <cell r="E14">
            <v>-157.6</v>
          </cell>
          <cell r="F14">
            <v>-36.299999999999997</v>
          </cell>
          <cell r="G14">
            <v>0</v>
          </cell>
          <cell r="H14">
            <v>0</v>
          </cell>
          <cell r="I14">
            <v>-194.8</v>
          </cell>
          <cell r="J14">
            <v>0</v>
          </cell>
          <cell r="K14">
            <v>0</v>
          </cell>
        </row>
        <row r="15">
          <cell r="C15">
            <v>5445.35</v>
          </cell>
          <cell r="D15">
            <v>5487.55</v>
          </cell>
          <cell r="E15">
            <v>-23.8</v>
          </cell>
          <cell r="F15">
            <v>-147.9</v>
          </cell>
          <cell r="G15">
            <v>0</v>
          </cell>
          <cell r="H15">
            <v>0</v>
          </cell>
          <cell r="I15">
            <v>-7.6</v>
          </cell>
          <cell r="J15">
            <v>0</v>
          </cell>
          <cell r="K15">
            <v>137.1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-16572.46</v>
          </cell>
          <cell r="D18">
            <v>-3694.9</v>
          </cell>
          <cell r="E18">
            <v>181.4</v>
          </cell>
          <cell r="F18">
            <v>184.2</v>
          </cell>
          <cell r="G18">
            <v>0</v>
          </cell>
          <cell r="H18">
            <v>0</v>
          </cell>
          <cell r="I18">
            <v>-609.41999999999996</v>
          </cell>
          <cell r="J18">
            <v>-3237.2</v>
          </cell>
          <cell r="K18">
            <v>-9396.5400000000009</v>
          </cell>
        </row>
        <row r="19">
          <cell r="C19">
            <v>-4059.74</v>
          </cell>
          <cell r="D19">
            <v>-2309.3000000000002</v>
          </cell>
          <cell r="E19">
            <v>181.4</v>
          </cell>
          <cell r="F19">
            <v>184.2</v>
          </cell>
          <cell r="G19">
            <v>0</v>
          </cell>
          <cell r="H19">
            <v>0</v>
          </cell>
          <cell r="I19">
            <v>-90.4</v>
          </cell>
          <cell r="J19">
            <v>0</v>
          </cell>
          <cell r="K19">
            <v>-2025.64</v>
          </cell>
        </row>
        <row r="20">
          <cell r="C20">
            <v>-4206.22</v>
          </cell>
          <cell r="D20">
            <v>-1144.5999999999999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-383.52</v>
          </cell>
          <cell r="J20">
            <v>0</v>
          </cell>
          <cell r="K20">
            <v>-2678.1</v>
          </cell>
        </row>
        <row r="21">
          <cell r="C21">
            <v>-8306.5</v>
          </cell>
          <cell r="D21">
            <v>-241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-135.5</v>
          </cell>
          <cell r="J21">
            <v>-3237.2</v>
          </cell>
          <cell r="K21">
            <v>-4692.8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-512.66</v>
          </cell>
          <cell r="D24">
            <v>-337.5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880.42</v>
          </cell>
          <cell r="J24">
            <v>-181.4</v>
          </cell>
          <cell r="K24">
            <v>-874.18</v>
          </cell>
        </row>
      </sheetData>
      <sheetData sheetId="3">
        <row r="7">
          <cell r="F7">
            <v>18740.59</v>
          </cell>
          <cell r="I7">
            <v>40.001634856213705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505399</v>
          </cell>
          <cell r="D6">
            <v>0</v>
          </cell>
          <cell r="E6">
            <v>505399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243555.9</v>
          </cell>
          <cell r="D7">
            <v>5170.8</v>
          </cell>
          <cell r="E7">
            <v>248726.7</v>
          </cell>
          <cell r="F7">
            <v>62126.400000000001</v>
          </cell>
          <cell r="G7">
            <v>112625.1</v>
          </cell>
          <cell r="H7">
            <v>73975.199999999997</v>
          </cell>
        </row>
        <row r="8">
          <cell r="C8">
            <v>178983.1</v>
          </cell>
          <cell r="D8">
            <v>43.5</v>
          </cell>
          <cell r="E8">
            <v>179026.6</v>
          </cell>
          <cell r="F8">
            <v>55206.7</v>
          </cell>
          <cell r="G8">
            <v>94972.7</v>
          </cell>
          <cell r="H8">
            <v>28847.200000000001</v>
          </cell>
        </row>
        <row r="9">
          <cell r="C9">
            <v>178983.1</v>
          </cell>
          <cell r="D9">
            <v>41.5</v>
          </cell>
          <cell r="E9">
            <v>179024.6</v>
          </cell>
          <cell r="F9">
            <v>55206.7</v>
          </cell>
          <cell r="G9">
            <v>94970.7</v>
          </cell>
          <cell r="H9">
            <v>28847.200000000001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2</v>
          </cell>
          <cell r="E12">
            <v>2</v>
          </cell>
          <cell r="F12">
            <v>0</v>
          </cell>
          <cell r="G12">
            <v>2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64572.800000000003</v>
          </cell>
          <cell r="D14">
            <v>5127.3</v>
          </cell>
          <cell r="E14">
            <v>69700.100000000006</v>
          </cell>
          <cell r="F14">
            <v>6919.7</v>
          </cell>
          <cell r="G14">
            <v>17652.400000000001</v>
          </cell>
          <cell r="H14">
            <v>45128</v>
          </cell>
        </row>
        <row r="15">
          <cell r="C15">
            <v>27245.5</v>
          </cell>
          <cell r="D15">
            <v>-296.89999999999998</v>
          </cell>
          <cell r="E15">
            <v>26948.6</v>
          </cell>
          <cell r="F15">
            <v>1898.4</v>
          </cell>
          <cell r="G15">
            <v>6439.2</v>
          </cell>
          <cell r="H15">
            <v>18611</v>
          </cell>
        </row>
        <row r="16">
          <cell r="C16">
            <v>35078.5</v>
          </cell>
          <cell r="D16">
            <v>5424.2</v>
          </cell>
          <cell r="E16">
            <v>40502.699999999997</v>
          </cell>
          <cell r="F16">
            <v>5021.3</v>
          </cell>
          <cell r="G16">
            <v>10080.799999999999</v>
          </cell>
          <cell r="H16">
            <v>25400.6</v>
          </cell>
        </row>
        <row r="17">
          <cell r="C17">
            <v>150.5</v>
          </cell>
          <cell r="D17">
            <v>0</v>
          </cell>
          <cell r="E17">
            <v>150.5</v>
          </cell>
          <cell r="F17">
            <v>0</v>
          </cell>
          <cell r="G17">
            <v>0</v>
          </cell>
          <cell r="H17">
            <v>150.5</v>
          </cell>
        </row>
        <row r="18">
          <cell r="C18">
            <v>2098.3000000000002</v>
          </cell>
          <cell r="D18">
            <v>0</v>
          </cell>
          <cell r="E18">
            <v>2098.3000000000002</v>
          </cell>
          <cell r="F18">
            <v>0</v>
          </cell>
          <cell r="G18">
            <v>1132.4000000000001</v>
          </cell>
          <cell r="H18">
            <v>965.9</v>
          </cell>
        </row>
        <row r="19">
          <cell r="C19">
            <v>109149</v>
          </cell>
          <cell r="D19">
            <v>-5195.8</v>
          </cell>
          <cell r="E19">
            <v>103953.2</v>
          </cell>
          <cell r="F19">
            <v>19742.3</v>
          </cell>
          <cell r="G19">
            <v>47081.5</v>
          </cell>
          <cell r="H19">
            <v>37129.4</v>
          </cell>
        </row>
        <row r="20">
          <cell r="C20">
            <v>9765.5</v>
          </cell>
          <cell r="D20">
            <v>-1753.4</v>
          </cell>
          <cell r="E20">
            <v>8012.1</v>
          </cell>
          <cell r="F20">
            <v>1283.3</v>
          </cell>
          <cell r="G20">
            <v>2656.6</v>
          </cell>
          <cell r="H20">
            <v>4072.2</v>
          </cell>
        </row>
        <row r="21">
          <cell r="C21">
            <v>43886.400000000001</v>
          </cell>
          <cell r="D21">
            <v>-2719.3</v>
          </cell>
          <cell r="E21">
            <v>41167.1</v>
          </cell>
          <cell r="F21">
            <v>8505.2999999999993</v>
          </cell>
          <cell r="G21">
            <v>12930.3</v>
          </cell>
          <cell r="H21">
            <v>19731.5</v>
          </cell>
        </row>
        <row r="22">
          <cell r="C22">
            <v>47306.2</v>
          </cell>
          <cell r="D22">
            <v>-274</v>
          </cell>
          <cell r="E22">
            <v>47032.2</v>
          </cell>
          <cell r="F22">
            <v>9741.9</v>
          </cell>
          <cell r="G22">
            <v>23964.6</v>
          </cell>
          <cell r="H22">
            <v>13325.7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8190.9</v>
          </cell>
          <cell r="D24">
            <v>-449.1</v>
          </cell>
          <cell r="E24">
            <v>7741.8</v>
          </cell>
          <cell r="F24">
            <v>211.8</v>
          </cell>
          <cell r="G24">
            <v>7530</v>
          </cell>
          <cell r="H24">
            <v>0</v>
          </cell>
        </row>
        <row r="25">
          <cell r="C25">
            <v>152694.1</v>
          </cell>
          <cell r="D25">
            <v>25</v>
          </cell>
          <cell r="E25">
            <v>152719.1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505399</v>
          </cell>
          <cell r="D5">
            <v>43230.8</v>
          </cell>
          <cell r="E5">
            <v>109666.2</v>
          </cell>
          <cell r="F5">
            <v>79538.899999999994</v>
          </cell>
          <cell r="G5">
            <v>0</v>
          </cell>
          <cell r="H5">
            <v>35082.9</v>
          </cell>
          <cell r="I5">
            <v>0</v>
          </cell>
          <cell r="J5">
            <v>1326.6</v>
          </cell>
          <cell r="K5">
            <v>236553.60000000001</v>
          </cell>
        </row>
        <row r="6">
          <cell r="C6">
            <v>248726.7</v>
          </cell>
          <cell r="D6">
            <v>31376.799999999999</v>
          </cell>
          <cell r="E6">
            <v>81952.2</v>
          </cell>
          <cell r="F6">
            <v>61597.2</v>
          </cell>
          <cell r="G6">
            <v>0</v>
          </cell>
          <cell r="H6">
            <v>34365.300000000003</v>
          </cell>
          <cell r="I6">
            <v>0</v>
          </cell>
          <cell r="J6">
            <v>743.6</v>
          </cell>
          <cell r="K6">
            <v>38691.599999999999</v>
          </cell>
        </row>
        <row r="7">
          <cell r="C7">
            <v>179026.6</v>
          </cell>
          <cell r="D7">
            <v>19667.8</v>
          </cell>
          <cell r="E7">
            <v>64440.7</v>
          </cell>
          <cell r="F7">
            <v>55206.7</v>
          </cell>
          <cell r="G7">
            <v>0</v>
          </cell>
          <cell r="H7">
            <v>7115.2</v>
          </cell>
          <cell r="I7">
            <v>0</v>
          </cell>
          <cell r="J7">
            <v>0</v>
          </cell>
          <cell r="K7">
            <v>32596.2</v>
          </cell>
        </row>
        <row r="8">
          <cell r="C8">
            <v>179024.6</v>
          </cell>
          <cell r="D8">
            <v>19667.8</v>
          </cell>
          <cell r="E8">
            <v>64440.7</v>
          </cell>
          <cell r="F8">
            <v>55206.7</v>
          </cell>
          <cell r="G8">
            <v>0</v>
          </cell>
          <cell r="H8">
            <v>7115.2</v>
          </cell>
          <cell r="I8">
            <v>0</v>
          </cell>
          <cell r="J8">
            <v>0</v>
          </cell>
          <cell r="K8">
            <v>32594.2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69700.100000000006</v>
          </cell>
          <cell r="D13">
            <v>11709</v>
          </cell>
          <cell r="E13">
            <v>17511.5</v>
          </cell>
          <cell r="F13">
            <v>6390.5</v>
          </cell>
          <cell r="G13">
            <v>0</v>
          </cell>
          <cell r="H13">
            <v>27250.1</v>
          </cell>
          <cell r="I13">
            <v>0</v>
          </cell>
          <cell r="J13">
            <v>743.6</v>
          </cell>
          <cell r="K13">
            <v>6095.4</v>
          </cell>
        </row>
        <row r="14">
          <cell r="C14">
            <v>26948.6</v>
          </cell>
          <cell r="D14">
            <v>8519.5</v>
          </cell>
          <cell r="E14">
            <v>6439.2</v>
          </cell>
          <cell r="F14">
            <v>1369.2</v>
          </cell>
          <cell r="G14">
            <v>0</v>
          </cell>
          <cell r="H14">
            <v>8647.9</v>
          </cell>
          <cell r="I14">
            <v>0</v>
          </cell>
          <cell r="J14">
            <v>431.6</v>
          </cell>
          <cell r="K14">
            <v>1541.2</v>
          </cell>
        </row>
        <row r="15">
          <cell r="C15">
            <v>40502.699999999997</v>
          </cell>
          <cell r="D15">
            <v>3189.5</v>
          </cell>
          <cell r="E15">
            <v>9939.9</v>
          </cell>
          <cell r="F15">
            <v>5021.3</v>
          </cell>
          <cell r="G15">
            <v>0</v>
          </cell>
          <cell r="H15">
            <v>18062.900000000001</v>
          </cell>
          <cell r="I15">
            <v>0</v>
          </cell>
          <cell r="J15">
            <v>312</v>
          </cell>
          <cell r="K15">
            <v>3977.1</v>
          </cell>
        </row>
        <row r="16">
          <cell r="C16">
            <v>150.5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150.5</v>
          </cell>
        </row>
        <row r="17">
          <cell r="C17">
            <v>2098.3000000000002</v>
          </cell>
          <cell r="D17">
            <v>0</v>
          </cell>
          <cell r="E17">
            <v>1132.4000000000001</v>
          </cell>
          <cell r="F17">
            <v>0</v>
          </cell>
          <cell r="G17">
            <v>0</v>
          </cell>
          <cell r="H17">
            <v>539.29999999999995</v>
          </cell>
          <cell r="I17">
            <v>0</v>
          </cell>
          <cell r="J17">
            <v>0</v>
          </cell>
          <cell r="K17">
            <v>426.6</v>
          </cell>
        </row>
        <row r="18">
          <cell r="C18">
            <v>103953.2</v>
          </cell>
          <cell r="D18">
            <v>11854</v>
          </cell>
          <cell r="E18">
            <v>27714</v>
          </cell>
          <cell r="F18">
            <v>17941.7</v>
          </cell>
          <cell r="G18">
            <v>0</v>
          </cell>
          <cell r="H18">
            <v>717.6</v>
          </cell>
          <cell r="I18">
            <v>0</v>
          </cell>
          <cell r="J18">
            <v>583</v>
          </cell>
          <cell r="K18">
            <v>45142.9</v>
          </cell>
        </row>
        <row r="19">
          <cell r="C19">
            <v>8012.1</v>
          </cell>
          <cell r="D19">
            <v>0</v>
          </cell>
          <cell r="E19">
            <v>2656.6</v>
          </cell>
          <cell r="F19">
            <v>1162.5</v>
          </cell>
          <cell r="G19">
            <v>0</v>
          </cell>
          <cell r="H19">
            <v>156.30000000000001</v>
          </cell>
          <cell r="I19">
            <v>0</v>
          </cell>
          <cell r="J19">
            <v>0</v>
          </cell>
          <cell r="K19">
            <v>4036.7</v>
          </cell>
        </row>
        <row r="20">
          <cell r="C20">
            <v>41167.1</v>
          </cell>
          <cell r="D20">
            <v>3740.9</v>
          </cell>
          <cell r="E20">
            <v>6185</v>
          </cell>
          <cell r="F20">
            <v>8505.2999999999993</v>
          </cell>
          <cell r="G20">
            <v>0</v>
          </cell>
          <cell r="H20">
            <v>0</v>
          </cell>
          <cell r="I20">
            <v>0</v>
          </cell>
          <cell r="J20">
            <v>583</v>
          </cell>
          <cell r="K20">
            <v>22152.9</v>
          </cell>
        </row>
        <row r="21">
          <cell r="C21">
            <v>47032.2</v>
          </cell>
          <cell r="D21">
            <v>8113.1</v>
          </cell>
          <cell r="E21">
            <v>18570.3</v>
          </cell>
          <cell r="F21">
            <v>8062.1</v>
          </cell>
          <cell r="G21">
            <v>0</v>
          </cell>
          <cell r="H21">
            <v>561.29999999999995</v>
          </cell>
          <cell r="I21">
            <v>0</v>
          </cell>
          <cell r="J21">
            <v>0</v>
          </cell>
          <cell r="K21">
            <v>11725.4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7741.8</v>
          </cell>
          <cell r="D23">
            <v>0</v>
          </cell>
          <cell r="E23">
            <v>302.10000000000002</v>
          </cell>
          <cell r="F23">
            <v>211.8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7227.9</v>
          </cell>
        </row>
        <row r="24">
          <cell r="C24">
            <v>152719.1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152719.1</v>
          </cell>
        </row>
      </sheetData>
      <sheetData sheetId="2">
        <row r="6">
          <cell r="C6">
            <v>5170.8</v>
          </cell>
          <cell r="D6">
            <v>5497.9</v>
          </cell>
          <cell r="E6">
            <v>-262.8</v>
          </cell>
          <cell r="F6">
            <v>-15.5</v>
          </cell>
          <cell r="G6">
            <v>0</v>
          </cell>
          <cell r="H6">
            <v>0</v>
          </cell>
          <cell r="I6">
            <v>-25</v>
          </cell>
          <cell r="J6">
            <v>2</v>
          </cell>
          <cell r="K6">
            <v>-25.8</v>
          </cell>
        </row>
        <row r="7">
          <cell r="C7">
            <v>43.5</v>
          </cell>
          <cell r="D7">
            <v>0</v>
          </cell>
          <cell r="E7">
            <v>0</v>
          </cell>
          <cell r="F7">
            <v>-0.1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41.6</v>
          </cell>
        </row>
        <row r="8">
          <cell r="C8">
            <v>41.5</v>
          </cell>
          <cell r="D8">
            <v>0</v>
          </cell>
          <cell r="E8">
            <v>0</v>
          </cell>
          <cell r="F8">
            <v>-0.1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41.6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5127.3</v>
          </cell>
          <cell r="D13">
            <v>5497.9</v>
          </cell>
          <cell r="E13">
            <v>-262.8</v>
          </cell>
          <cell r="F13">
            <v>-15.4</v>
          </cell>
          <cell r="G13">
            <v>0</v>
          </cell>
          <cell r="H13">
            <v>0</v>
          </cell>
          <cell r="I13">
            <v>-25</v>
          </cell>
          <cell r="J13">
            <v>0</v>
          </cell>
          <cell r="K13">
            <v>-67.400000000000006</v>
          </cell>
        </row>
        <row r="14">
          <cell r="C14">
            <v>-296.89999999999998</v>
          </cell>
          <cell r="D14">
            <v>0</v>
          </cell>
          <cell r="E14">
            <v>-262.8</v>
          </cell>
          <cell r="F14">
            <v>-1.7</v>
          </cell>
          <cell r="G14">
            <v>0</v>
          </cell>
          <cell r="H14">
            <v>0</v>
          </cell>
          <cell r="I14">
            <v>-25</v>
          </cell>
          <cell r="J14">
            <v>0</v>
          </cell>
          <cell r="K14">
            <v>-7.4</v>
          </cell>
        </row>
        <row r="15">
          <cell r="C15">
            <v>5424.2</v>
          </cell>
          <cell r="D15">
            <v>5497.9</v>
          </cell>
          <cell r="E15">
            <v>0</v>
          </cell>
          <cell r="F15">
            <v>-13.7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-60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-5195.8</v>
          </cell>
          <cell r="D18">
            <v>-5497.9</v>
          </cell>
          <cell r="E18">
            <v>262.8</v>
          </cell>
          <cell r="F18">
            <v>15.5</v>
          </cell>
          <cell r="G18">
            <v>0</v>
          </cell>
          <cell r="H18">
            <v>0</v>
          </cell>
          <cell r="I18">
            <v>0</v>
          </cell>
          <cell r="J18">
            <v>-2</v>
          </cell>
          <cell r="K18">
            <v>25.8</v>
          </cell>
        </row>
        <row r="19">
          <cell r="C19">
            <v>-1753.4</v>
          </cell>
          <cell r="D19">
            <v>-2099.1</v>
          </cell>
          <cell r="E19">
            <v>262.8</v>
          </cell>
          <cell r="F19">
            <v>15.5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67.400000000000006</v>
          </cell>
        </row>
        <row r="20">
          <cell r="C20">
            <v>-2719.3</v>
          </cell>
          <cell r="D20">
            <v>-2719.3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-274</v>
          </cell>
          <cell r="D21">
            <v>-232.4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-41.6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-449.1</v>
          </cell>
          <cell r="D23">
            <v>-447.1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-2</v>
          </cell>
          <cell r="K23">
            <v>0</v>
          </cell>
        </row>
        <row r="24">
          <cell r="C24">
            <v>25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25</v>
          </cell>
          <cell r="J24">
            <v>0</v>
          </cell>
          <cell r="K24">
            <v>0</v>
          </cell>
        </row>
      </sheetData>
      <sheetData sheetId="3">
        <row r="7">
          <cell r="F7">
            <v>5497.4</v>
          </cell>
          <cell r="I7">
            <v>48.126193364054934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92097</v>
          </cell>
          <cell r="D6">
            <v>0</v>
          </cell>
          <cell r="E6">
            <v>92097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5264.9</v>
          </cell>
          <cell r="D7">
            <v>-1019.4</v>
          </cell>
          <cell r="E7">
            <v>4245.5</v>
          </cell>
          <cell r="F7">
            <v>1334.6</v>
          </cell>
          <cell r="G7">
            <v>2910.9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5264.9</v>
          </cell>
          <cell r="D14">
            <v>-1019.4</v>
          </cell>
          <cell r="E14">
            <v>4245.5</v>
          </cell>
          <cell r="F14">
            <v>1334.6</v>
          </cell>
          <cell r="G14">
            <v>2910.9</v>
          </cell>
          <cell r="H14">
            <v>0</v>
          </cell>
        </row>
        <row r="15">
          <cell r="C15">
            <v>1139.9000000000001</v>
          </cell>
          <cell r="D15">
            <v>-15.6</v>
          </cell>
          <cell r="E15">
            <v>1124.3</v>
          </cell>
          <cell r="F15">
            <v>591.9</v>
          </cell>
          <cell r="G15">
            <v>532.4</v>
          </cell>
          <cell r="H15">
            <v>0</v>
          </cell>
        </row>
        <row r="16">
          <cell r="C16">
            <v>2562.4</v>
          </cell>
          <cell r="D16">
            <v>-11</v>
          </cell>
          <cell r="E16">
            <v>2551.4</v>
          </cell>
          <cell r="F16">
            <v>516.9</v>
          </cell>
          <cell r="G16">
            <v>2034.5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1562.6</v>
          </cell>
          <cell r="D18">
            <v>-992.8</v>
          </cell>
          <cell r="E18">
            <v>569.79999999999995</v>
          </cell>
          <cell r="F18">
            <v>225.8</v>
          </cell>
          <cell r="G18">
            <v>344</v>
          </cell>
          <cell r="H18">
            <v>0</v>
          </cell>
        </row>
        <row r="19">
          <cell r="C19">
            <v>824.1</v>
          </cell>
          <cell r="D19">
            <v>822</v>
          </cell>
          <cell r="E19">
            <v>1646.1</v>
          </cell>
          <cell r="F19">
            <v>260.39999999999998</v>
          </cell>
          <cell r="G19">
            <v>1385.7</v>
          </cell>
          <cell r="H19">
            <v>0</v>
          </cell>
        </row>
        <row r="20">
          <cell r="C20">
            <v>241.5</v>
          </cell>
          <cell r="D20">
            <v>51.6</v>
          </cell>
          <cell r="E20">
            <v>293.10000000000002</v>
          </cell>
          <cell r="F20">
            <v>70.3</v>
          </cell>
          <cell r="G20">
            <v>222.8</v>
          </cell>
          <cell r="H20">
            <v>0</v>
          </cell>
        </row>
        <row r="21">
          <cell r="C21">
            <v>35.299999999999997</v>
          </cell>
          <cell r="D21">
            <v>2.4</v>
          </cell>
          <cell r="E21">
            <v>37.700000000000003</v>
          </cell>
          <cell r="F21">
            <v>4.5999999999999996</v>
          </cell>
          <cell r="G21">
            <v>33.1</v>
          </cell>
          <cell r="H21">
            <v>0</v>
          </cell>
        </row>
        <row r="22">
          <cell r="C22">
            <v>92.3</v>
          </cell>
          <cell r="D22">
            <v>-78.3</v>
          </cell>
          <cell r="E22">
            <v>14</v>
          </cell>
          <cell r="F22">
            <v>5</v>
          </cell>
          <cell r="G22">
            <v>9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455</v>
          </cell>
          <cell r="D24">
            <v>846.3</v>
          </cell>
          <cell r="E24">
            <v>1301.3</v>
          </cell>
          <cell r="F24">
            <v>180.5</v>
          </cell>
          <cell r="G24">
            <v>1120.8</v>
          </cell>
          <cell r="H24">
            <v>0</v>
          </cell>
        </row>
        <row r="25">
          <cell r="C25">
            <v>86008</v>
          </cell>
          <cell r="D25">
            <v>197.4</v>
          </cell>
          <cell r="E25">
            <v>86205.4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92097</v>
          </cell>
          <cell r="D5">
            <v>2396.1</v>
          </cell>
          <cell r="E5">
            <v>0</v>
          </cell>
          <cell r="F5">
            <v>0</v>
          </cell>
          <cell r="G5">
            <v>0</v>
          </cell>
          <cell r="H5">
            <v>3495.5</v>
          </cell>
          <cell r="I5">
            <v>0</v>
          </cell>
          <cell r="J5">
            <v>47.7</v>
          </cell>
          <cell r="K5">
            <v>86157.7</v>
          </cell>
        </row>
        <row r="6">
          <cell r="C6">
            <v>4245.5</v>
          </cell>
          <cell r="D6">
            <v>2159.3000000000002</v>
          </cell>
          <cell r="E6">
            <v>0</v>
          </cell>
          <cell r="F6">
            <v>0</v>
          </cell>
          <cell r="G6">
            <v>0</v>
          </cell>
          <cell r="H6">
            <v>2086.1999999999998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4245.5</v>
          </cell>
          <cell r="D13">
            <v>2159.3000000000002</v>
          </cell>
          <cell r="E13">
            <v>0</v>
          </cell>
          <cell r="F13">
            <v>0</v>
          </cell>
          <cell r="G13">
            <v>0</v>
          </cell>
          <cell r="H13">
            <v>2086.1999999999998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1124.3</v>
          </cell>
          <cell r="D14">
            <v>1010.7</v>
          </cell>
          <cell r="E14">
            <v>0</v>
          </cell>
          <cell r="F14">
            <v>0</v>
          </cell>
          <cell r="G14">
            <v>0</v>
          </cell>
          <cell r="H14">
            <v>113.6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2551.4</v>
          </cell>
          <cell r="D15">
            <v>935.3</v>
          </cell>
          <cell r="E15">
            <v>0</v>
          </cell>
          <cell r="F15">
            <v>0</v>
          </cell>
          <cell r="G15">
            <v>0</v>
          </cell>
          <cell r="H15">
            <v>1616.1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569.79999999999995</v>
          </cell>
          <cell r="D17">
            <v>213.3</v>
          </cell>
          <cell r="E17">
            <v>0</v>
          </cell>
          <cell r="F17">
            <v>0</v>
          </cell>
          <cell r="G17">
            <v>0</v>
          </cell>
          <cell r="H17">
            <v>356.5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1646.1</v>
          </cell>
          <cell r="D18">
            <v>236.8</v>
          </cell>
          <cell r="E18">
            <v>0</v>
          </cell>
          <cell r="F18">
            <v>0</v>
          </cell>
          <cell r="G18">
            <v>0</v>
          </cell>
          <cell r="H18">
            <v>1409.3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293.10000000000002</v>
          </cell>
          <cell r="D19">
            <v>57.3</v>
          </cell>
          <cell r="E19">
            <v>0</v>
          </cell>
          <cell r="F19">
            <v>0</v>
          </cell>
          <cell r="G19">
            <v>0</v>
          </cell>
          <cell r="H19">
            <v>235.8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37.700000000000003</v>
          </cell>
          <cell r="D20">
            <v>19.399999999999999</v>
          </cell>
          <cell r="E20">
            <v>0</v>
          </cell>
          <cell r="F20">
            <v>0</v>
          </cell>
          <cell r="G20">
            <v>0</v>
          </cell>
          <cell r="H20">
            <v>18.3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14</v>
          </cell>
          <cell r="D21">
            <v>3.1</v>
          </cell>
          <cell r="E21">
            <v>0</v>
          </cell>
          <cell r="F21">
            <v>0</v>
          </cell>
          <cell r="G21">
            <v>0</v>
          </cell>
          <cell r="H21">
            <v>10.9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1301.3</v>
          </cell>
          <cell r="D23">
            <v>157</v>
          </cell>
          <cell r="E23">
            <v>0</v>
          </cell>
          <cell r="F23">
            <v>0</v>
          </cell>
          <cell r="G23">
            <v>0</v>
          </cell>
          <cell r="H23">
            <v>1144.3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86205.4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47.7</v>
          </cell>
          <cell r="K24">
            <v>86157.7</v>
          </cell>
        </row>
      </sheetData>
      <sheetData sheetId="2">
        <row r="6">
          <cell r="C6">
            <v>-1019.4</v>
          </cell>
          <cell r="D6">
            <v>61.6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-1079.5</v>
          </cell>
          <cell r="J6">
            <v>0</v>
          </cell>
          <cell r="K6">
            <v>-1.5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-1019.4</v>
          </cell>
          <cell r="D13">
            <v>61.6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-1079.5</v>
          </cell>
          <cell r="J13">
            <v>0</v>
          </cell>
          <cell r="K13">
            <v>-1.5</v>
          </cell>
        </row>
        <row r="14">
          <cell r="C14">
            <v>-15.6</v>
          </cell>
          <cell r="D14">
            <v>-11.4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-4.2</v>
          </cell>
          <cell r="J14">
            <v>0</v>
          </cell>
          <cell r="K14">
            <v>0</v>
          </cell>
        </row>
        <row r="15">
          <cell r="C15">
            <v>-11</v>
          </cell>
          <cell r="D15">
            <v>150.30000000000001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-159.80000000000001</v>
          </cell>
          <cell r="J15">
            <v>0</v>
          </cell>
          <cell r="K15">
            <v>-1.5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-992.8</v>
          </cell>
          <cell r="D17">
            <v>-77.3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-915.5</v>
          </cell>
          <cell r="J17">
            <v>0</v>
          </cell>
          <cell r="K17">
            <v>0</v>
          </cell>
        </row>
        <row r="18">
          <cell r="C18">
            <v>822</v>
          </cell>
          <cell r="D18">
            <v>-61.6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882.1</v>
          </cell>
          <cell r="J18">
            <v>0</v>
          </cell>
          <cell r="K18">
            <v>1.5</v>
          </cell>
        </row>
        <row r="19">
          <cell r="C19">
            <v>51.6</v>
          </cell>
          <cell r="D19">
            <v>-17.399999999999999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69</v>
          </cell>
          <cell r="J19">
            <v>0</v>
          </cell>
          <cell r="K19">
            <v>0</v>
          </cell>
        </row>
        <row r="20">
          <cell r="C20">
            <v>2.4</v>
          </cell>
          <cell r="D20">
            <v>-6.9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9.3000000000000007</v>
          </cell>
          <cell r="J20">
            <v>0</v>
          </cell>
          <cell r="K20">
            <v>0</v>
          </cell>
        </row>
        <row r="21">
          <cell r="C21">
            <v>-78.3</v>
          </cell>
          <cell r="D21">
            <v>-9.5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-68.8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846.3</v>
          </cell>
          <cell r="D23">
            <v>-27.8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872.6</v>
          </cell>
          <cell r="J23">
            <v>0</v>
          </cell>
          <cell r="K23">
            <v>1.5</v>
          </cell>
        </row>
        <row r="24">
          <cell r="C24">
            <v>197.4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197.4</v>
          </cell>
          <cell r="J24">
            <v>0</v>
          </cell>
          <cell r="K24">
            <v>0</v>
          </cell>
        </row>
      </sheetData>
      <sheetData sheetId="3">
        <row r="7">
          <cell r="F7">
            <v>479</v>
          </cell>
          <cell r="I7">
            <v>4.0897097625329817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153780</v>
          </cell>
          <cell r="D6">
            <v>0</v>
          </cell>
          <cell r="E6">
            <v>153780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7204</v>
          </cell>
          <cell r="D7">
            <v>100</v>
          </cell>
          <cell r="E7">
            <v>7304</v>
          </cell>
          <cell r="F7">
            <v>0</v>
          </cell>
          <cell r="G7">
            <v>7304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7204</v>
          </cell>
          <cell r="D14">
            <v>100</v>
          </cell>
          <cell r="E14">
            <v>7304</v>
          </cell>
          <cell r="F14">
            <v>0</v>
          </cell>
          <cell r="G14">
            <v>7304</v>
          </cell>
          <cell r="H14">
            <v>0</v>
          </cell>
        </row>
        <row r="15">
          <cell r="C15">
            <v>414</v>
          </cell>
          <cell r="D15">
            <v>0</v>
          </cell>
          <cell r="E15">
            <v>414</v>
          </cell>
          <cell r="F15">
            <v>0</v>
          </cell>
          <cell r="G15">
            <v>414</v>
          </cell>
          <cell r="H15">
            <v>0</v>
          </cell>
        </row>
        <row r="16">
          <cell r="C16">
            <v>6790</v>
          </cell>
          <cell r="D16">
            <v>100</v>
          </cell>
          <cell r="E16">
            <v>6890</v>
          </cell>
          <cell r="F16">
            <v>0</v>
          </cell>
          <cell r="G16">
            <v>6890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16096</v>
          </cell>
          <cell r="D19">
            <v>-100</v>
          </cell>
          <cell r="E19">
            <v>15996</v>
          </cell>
          <cell r="F19">
            <v>0</v>
          </cell>
          <cell r="G19">
            <v>15996</v>
          </cell>
          <cell r="H19">
            <v>0</v>
          </cell>
        </row>
        <row r="20">
          <cell r="C20">
            <v>16096</v>
          </cell>
          <cell r="D20">
            <v>-100</v>
          </cell>
          <cell r="E20">
            <v>15996</v>
          </cell>
          <cell r="F20">
            <v>0</v>
          </cell>
          <cell r="G20">
            <v>15996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130480</v>
          </cell>
          <cell r="D25">
            <v>0</v>
          </cell>
          <cell r="E25">
            <v>130480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153780</v>
          </cell>
          <cell r="D5">
            <v>0</v>
          </cell>
          <cell r="E5">
            <v>23300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130480</v>
          </cell>
        </row>
        <row r="6">
          <cell r="C6">
            <v>7304</v>
          </cell>
          <cell r="D6">
            <v>0</v>
          </cell>
          <cell r="E6">
            <v>7304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7304</v>
          </cell>
          <cell r="D13">
            <v>0</v>
          </cell>
          <cell r="E13">
            <v>7304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414</v>
          </cell>
          <cell r="D14">
            <v>0</v>
          </cell>
          <cell r="E14">
            <v>414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6890</v>
          </cell>
          <cell r="D15">
            <v>0</v>
          </cell>
          <cell r="E15">
            <v>6890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15996</v>
          </cell>
          <cell r="D18">
            <v>0</v>
          </cell>
          <cell r="E18">
            <v>15996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15996</v>
          </cell>
          <cell r="D19">
            <v>0</v>
          </cell>
          <cell r="E19">
            <v>15996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130480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130480</v>
          </cell>
        </row>
      </sheetData>
      <sheetData sheetId="2">
        <row r="6">
          <cell r="C6">
            <v>100</v>
          </cell>
          <cell r="D6">
            <v>100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100</v>
          </cell>
          <cell r="D13">
            <v>100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100</v>
          </cell>
          <cell r="D15">
            <v>100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-100</v>
          </cell>
          <cell r="D18">
            <v>-100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-100</v>
          </cell>
          <cell r="D19">
            <v>-100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3">
        <row r="7">
          <cell r="F7">
            <v>100</v>
          </cell>
          <cell r="I7">
            <v>4.6846143841851999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84953</v>
          </cell>
          <cell r="D6">
            <v>0</v>
          </cell>
          <cell r="E6">
            <v>84953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8836.6</v>
          </cell>
          <cell r="D7">
            <v>137.9</v>
          </cell>
          <cell r="E7">
            <v>8974.5</v>
          </cell>
          <cell r="F7">
            <v>0</v>
          </cell>
          <cell r="G7">
            <v>8974.5</v>
          </cell>
          <cell r="H7">
            <v>0</v>
          </cell>
        </row>
        <row r="8">
          <cell r="C8">
            <v>6582.3</v>
          </cell>
          <cell r="D8">
            <v>0</v>
          </cell>
          <cell r="E8">
            <v>6582.3</v>
          </cell>
          <cell r="F8">
            <v>0</v>
          </cell>
          <cell r="G8">
            <v>6582.3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6582.3</v>
          </cell>
          <cell r="D13">
            <v>0</v>
          </cell>
          <cell r="E13">
            <v>6582.3</v>
          </cell>
          <cell r="F13">
            <v>0</v>
          </cell>
          <cell r="G13">
            <v>6582.3</v>
          </cell>
          <cell r="H13">
            <v>0</v>
          </cell>
        </row>
        <row r="14">
          <cell r="C14">
            <v>2254.3000000000002</v>
          </cell>
          <cell r="D14">
            <v>137.9</v>
          </cell>
          <cell r="E14">
            <v>2392.1999999999998</v>
          </cell>
          <cell r="F14">
            <v>0</v>
          </cell>
          <cell r="G14">
            <v>2392.1999999999998</v>
          </cell>
          <cell r="H14">
            <v>0</v>
          </cell>
        </row>
        <row r="15">
          <cell r="C15">
            <v>110</v>
          </cell>
          <cell r="D15">
            <v>225.5</v>
          </cell>
          <cell r="E15">
            <v>335.5</v>
          </cell>
          <cell r="F15">
            <v>0</v>
          </cell>
          <cell r="G15">
            <v>335.5</v>
          </cell>
          <cell r="H15">
            <v>0</v>
          </cell>
        </row>
        <row r="16">
          <cell r="C16">
            <v>2144.3000000000002</v>
          </cell>
          <cell r="D16">
            <v>-87.6</v>
          </cell>
          <cell r="E16">
            <v>2056.6999999999998</v>
          </cell>
          <cell r="F16">
            <v>0</v>
          </cell>
          <cell r="G16">
            <v>2056.6999999999998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2469.4</v>
          </cell>
          <cell r="D19">
            <v>-137.9</v>
          </cell>
          <cell r="E19">
            <v>2331.5</v>
          </cell>
          <cell r="F19">
            <v>0</v>
          </cell>
          <cell r="G19">
            <v>2331.5</v>
          </cell>
          <cell r="H19">
            <v>0</v>
          </cell>
        </row>
        <row r="20">
          <cell r="C20">
            <v>1146.5999999999999</v>
          </cell>
          <cell r="D20">
            <v>-137.9</v>
          </cell>
          <cell r="E20">
            <v>1008.7</v>
          </cell>
          <cell r="F20">
            <v>0</v>
          </cell>
          <cell r="G20">
            <v>1008.7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1322.8</v>
          </cell>
          <cell r="D23">
            <v>0</v>
          </cell>
          <cell r="E23">
            <v>1322.8</v>
          </cell>
          <cell r="F23">
            <v>0</v>
          </cell>
          <cell r="G23">
            <v>1322.8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73647</v>
          </cell>
          <cell r="D25">
            <v>0</v>
          </cell>
          <cell r="E25">
            <v>73647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84953</v>
          </cell>
          <cell r="D5">
            <v>25</v>
          </cell>
          <cell r="E5">
            <v>0</v>
          </cell>
          <cell r="F5">
            <v>0</v>
          </cell>
          <cell r="G5">
            <v>0</v>
          </cell>
          <cell r="H5">
            <v>772</v>
          </cell>
          <cell r="I5">
            <v>152</v>
          </cell>
          <cell r="J5">
            <v>60</v>
          </cell>
          <cell r="K5">
            <v>83944</v>
          </cell>
        </row>
        <row r="6">
          <cell r="C6">
            <v>8974.5</v>
          </cell>
          <cell r="D6">
            <v>25</v>
          </cell>
          <cell r="E6">
            <v>0</v>
          </cell>
          <cell r="F6">
            <v>0</v>
          </cell>
          <cell r="G6">
            <v>0</v>
          </cell>
          <cell r="H6">
            <v>772</v>
          </cell>
          <cell r="I6">
            <v>152</v>
          </cell>
          <cell r="J6">
            <v>60</v>
          </cell>
          <cell r="K6">
            <v>7965.5</v>
          </cell>
        </row>
        <row r="7">
          <cell r="C7">
            <v>6582.3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6582.3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6582.3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6582.3</v>
          </cell>
        </row>
        <row r="13">
          <cell r="C13">
            <v>2392.1999999999998</v>
          </cell>
          <cell r="D13">
            <v>25</v>
          </cell>
          <cell r="E13">
            <v>0</v>
          </cell>
          <cell r="F13">
            <v>0</v>
          </cell>
          <cell r="G13">
            <v>0</v>
          </cell>
          <cell r="H13">
            <v>772</v>
          </cell>
          <cell r="I13">
            <v>152</v>
          </cell>
          <cell r="J13">
            <v>60</v>
          </cell>
          <cell r="K13">
            <v>1383.2</v>
          </cell>
        </row>
        <row r="14">
          <cell r="C14">
            <v>335.5</v>
          </cell>
          <cell r="D14">
            <v>10</v>
          </cell>
          <cell r="E14">
            <v>0</v>
          </cell>
          <cell r="F14">
            <v>0</v>
          </cell>
          <cell r="G14">
            <v>0</v>
          </cell>
          <cell r="H14">
            <v>134.6</v>
          </cell>
          <cell r="I14">
            <v>24</v>
          </cell>
          <cell r="J14">
            <v>5</v>
          </cell>
          <cell r="K14">
            <v>161.9</v>
          </cell>
        </row>
        <row r="15">
          <cell r="C15">
            <v>2056.6999999999998</v>
          </cell>
          <cell r="D15">
            <v>15</v>
          </cell>
          <cell r="E15">
            <v>0</v>
          </cell>
          <cell r="F15">
            <v>0</v>
          </cell>
          <cell r="G15">
            <v>0</v>
          </cell>
          <cell r="H15">
            <v>637.4</v>
          </cell>
          <cell r="I15">
            <v>128</v>
          </cell>
          <cell r="J15">
            <v>55</v>
          </cell>
          <cell r="K15">
            <v>1221.3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2331.5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2331.5</v>
          </cell>
        </row>
        <row r="19">
          <cell r="C19">
            <v>1008.7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1008.7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1322.8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1322.8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73647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73647</v>
          </cell>
        </row>
      </sheetData>
      <sheetData sheetId="2">
        <row r="6">
          <cell r="C6">
            <v>137.9</v>
          </cell>
          <cell r="D6">
            <v>137.9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137.9</v>
          </cell>
          <cell r="D13">
            <v>137.9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225.5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225.5</v>
          </cell>
          <cell r="K14">
            <v>0</v>
          </cell>
        </row>
        <row r="15">
          <cell r="C15">
            <v>-87.6</v>
          </cell>
          <cell r="D15">
            <v>137.9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-225.5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-137.9</v>
          </cell>
          <cell r="D18">
            <v>-137.9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-137.9</v>
          </cell>
          <cell r="D19">
            <v>-137.9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3">
        <row r="7">
          <cell r="F7">
            <v>229.6</v>
          </cell>
          <cell r="I7">
            <v>10.293809518204183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167631</v>
          </cell>
          <cell r="D6">
            <v>0</v>
          </cell>
          <cell r="E6">
            <v>167631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5793.4</v>
          </cell>
          <cell r="D7">
            <v>81</v>
          </cell>
          <cell r="E7">
            <v>5874.4</v>
          </cell>
          <cell r="F7">
            <v>1604.7</v>
          </cell>
          <cell r="G7">
            <v>3206.7</v>
          </cell>
          <cell r="H7">
            <v>1063</v>
          </cell>
        </row>
        <row r="8">
          <cell r="C8">
            <v>1125</v>
          </cell>
          <cell r="D8">
            <v>0</v>
          </cell>
          <cell r="E8">
            <v>1125</v>
          </cell>
          <cell r="F8">
            <v>62</v>
          </cell>
          <cell r="G8">
            <v>0</v>
          </cell>
          <cell r="H8">
            <v>1063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1125</v>
          </cell>
          <cell r="D12">
            <v>0</v>
          </cell>
          <cell r="E12">
            <v>1125</v>
          </cell>
          <cell r="F12">
            <v>62</v>
          </cell>
          <cell r="G12">
            <v>0</v>
          </cell>
          <cell r="H12">
            <v>1063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4668.3999999999996</v>
          </cell>
          <cell r="D14">
            <v>81</v>
          </cell>
          <cell r="E14">
            <v>4749.3999999999996</v>
          </cell>
          <cell r="F14">
            <v>1542.7</v>
          </cell>
          <cell r="G14">
            <v>3206.7</v>
          </cell>
          <cell r="H14">
            <v>0</v>
          </cell>
        </row>
        <row r="15">
          <cell r="C15">
            <v>4668.3999999999996</v>
          </cell>
          <cell r="D15">
            <v>81</v>
          </cell>
          <cell r="E15">
            <v>4749.3999999999996</v>
          </cell>
          <cell r="F15">
            <v>1542.7</v>
          </cell>
          <cell r="G15">
            <v>3206.7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2412</v>
          </cell>
          <cell r="D19">
            <v>-81</v>
          </cell>
          <cell r="E19">
            <v>2331</v>
          </cell>
          <cell r="F19">
            <v>0</v>
          </cell>
          <cell r="G19">
            <v>0</v>
          </cell>
          <cell r="H19">
            <v>2331</v>
          </cell>
        </row>
        <row r="20">
          <cell r="C20">
            <v>2412</v>
          </cell>
          <cell r="D20">
            <v>-81</v>
          </cell>
          <cell r="E20">
            <v>2331</v>
          </cell>
          <cell r="F20">
            <v>0</v>
          </cell>
          <cell r="G20">
            <v>0</v>
          </cell>
          <cell r="H20">
            <v>2331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159425.60000000001</v>
          </cell>
          <cell r="D25">
            <v>0</v>
          </cell>
          <cell r="E25">
            <v>159425.60000000001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167631</v>
          </cell>
          <cell r="D5">
            <v>94</v>
          </cell>
          <cell r="E5">
            <v>0</v>
          </cell>
          <cell r="F5">
            <v>1604.7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165932.29999999999</v>
          </cell>
        </row>
        <row r="6">
          <cell r="C6">
            <v>5874.4</v>
          </cell>
          <cell r="D6">
            <v>94</v>
          </cell>
          <cell r="E6">
            <v>0</v>
          </cell>
          <cell r="F6">
            <v>1604.7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4175.7</v>
          </cell>
        </row>
        <row r="7">
          <cell r="C7">
            <v>1125</v>
          </cell>
          <cell r="D7">
            <v>0</v>
          </cell>
          <cell r="E7">
            <v>0</v>
          </cell>
          <cell r="F7">
            <v>62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1063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1125</v>
          </cell>
          <cell r="D11">
            <v>0</v>
          </cell>
          <cell r="E11">
            <v>0</v>
          </cell>
          <cell r="F11">
            <v>62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1063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4749.3999999999996</v>
          </cell>
          <cell r="D13">
            <v>94</v>
          </cell>
          <cell r="E13">
            <v>0</v>
          </cell>
          <cell r="F13">
            <v>1542.7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3112.7</v>
          </cell>
        </row>
        <row r="14">
          <cell r="C14">
            <v>4749.3999999999996</v>
          </cell>
          <cell r="D14">
            <v>94</v>
          </cell>
          <cell r="E14">
            <v>0</v>
          </cell>
          <cell r="F14">
            <v>1542.7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3112.7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2331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2331</v>
          </cell>
        </row>
        <row r="19">
          <cell r="C19">
            <v>2331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2331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159425.60000000001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159425.60000000001</v>
          </cell>
        </row>
      </sheetData>
      <sheetData sheetId="2">
        <row r="6">
          <cell r="C6">
            <v>81</v>
          </cell>
          <cell r="D6">
            <v>153.9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-72.900000000000006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81</v>
          </cell>
          <cell r="D13">
            <v>153.9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-72.900000000000006</v>
          </cell>
        </row>
        <row r="14">
          <cell r="C14">
            <v>81</v>
          </cell>
          <cell r="D14">
            <v>153.9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-72.900000000000006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-81</v>
          </cell>
          <cell r="D18">
            <v>-153.9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72.900000000000006</v>
          </cell>
        </row>
        <row r="19">
          <cell r="C19">
            <v>-81</v>
          </cell>
          <cell r="D19">
            <v>-153.9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72.900000000000006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3">
        <row r="7">
          <cell r="F7">
            <v>227.20000000000002</v>
          </cell>
          <cell r="I7">
            <v>3.3688279614152519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139011.57</v>
          </cell>
          <cell r="D6">
            <v>0</v>
          </cell>
          <cell r="E6">
            <v>139011.57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27478.58</v>
          </cell>
          <cell r="D7">
            <v>-268.2</v>
          </cell>
          <cell r="E7">
            <v>27210.38</v>
          </cell>
          <cell r="F7">
            <v>16285.4</v>
          </cell>
          <cell r="G7">
            <v>10630.68</v>
          </cell>
          <cell r="H7">
            <v>294.3</v>
          </cell>
        </row>
        <row r="8">
          <cell r="C8">
            <v>23698.58</v>
          </cell>
          <cell r="D8">
            <v>-6.4</v>
          </cell>
          <cell r="E8">
            <v>23692.18</v>
          </cell>
          <cell r="F8">
            <v>16224.5</v>
          </cell>
          <cell r="G8">
            <v>7467.68</v>
          </cell>
          <cell r="H8">
            <v>0</v>
          </cell>
        </row>
        <row r="9">
          <cell r="C9">
            <v>11521.1</v>
          </cell>
          <cell r="D9">
            <v>-1.2</v>
          </cell>
          <cell r="E9">
            <v>11519.9</v>
          </cell>
          <cell r="F9">
            <v>11412.7</v>
          </cell>
          <cell r="G9">
            <v>107.2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12177.48</v>
          </cell>
          <cell r="D13">
            <v>-5.2</v>
          </cell>
          <cell r="E13">
            <v>12172.28</v>
          </cell>
          <cell r="F13">
            <v>4811.8</v>
          </cell>
          <cell r="G13">
            <v>7360.48</v>
          </cell>
          <cell r="H13">
            <v>0</v>
          </cell>
        </row>
        <row r="14">
          <cell r="C14">
            <v>3780</v>
          </cell>
          <cell r="D14">
            <v>-261.8</v>
          </cell>
          <cell r="E14">
            <v>3518.2</v>
          </cell>
          <cell r="F14">
            <v>60.9</v>
          </cell>
          <cell r="G14">
            <v>3163</v>
          </cell>
          <cell r="H14">
            <v>294.3</v>
          </cell>
        </row>
        <row r="15">
          <cell r="C15">
            <v>2637.1</v>
          </cell>
          <cell r="D15">
            <v>-182.1</v>
          </cell>
          <cell r="E15">
            <v>2455</v>
          </cell>
          <cell r="F15">
            <v>45.9</v>
          </cell>
          <cell r="G15">
            <v>2141</v>
          </cell>
          <cell r="H15">
            <v>268.10000000000002</v>
          </cell>
        </row>
        <row r="16">
          <cell r="C16">
            <v>1142.9000000000001</v>
          </cell>
          <cell r="D16">
            <v>-79.7</v>
          </cell>
          <cell r="E16">
            <v>1063.2</v>
          </cell>
          <cell r="F16">
            <v>15</v>
          </cell>
          <cell r="G16">
            <v>1022</v>
          </cell>
          <cell r="H16">
            <v>26.2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2400.1999999999998</v>
          </cell>
          <cell r="D19">
            <v>197.3</v>
          </cell>
          <cell r="E19">
            <v>2597.5</v>
          </cell>
          <cell r="F19">
            <v>133.80000000000001</v>
          </cell>
          <cell r="G19">
            <v>2135</v>
          </cell>
          <cell r="H19">
            <v>328.7</v>
          </cell>
        </row>
        <row r="20">
          <cell r="C20">
            <v>1493.7</v>
          </cell>
          <cell r="D20">
            <v>203.7</v>
          </cell>
          <cell r="E20">
            <v>1697.4</v>
          </cell>
          <cell r="F20">
            <v>98.2</v>
          </cell>
          <cell r="G20">
            <v>1379.8</v>
          </cell>
          <cell r="H20">
            <v>219.4</v>
          </cell>
        </row>
        <row r="21">
          <cell r="C21">
            <v>90.9</v>
          </cell>
          <cell r="D21">
            <v>0</v>
          </cell>
          <cell r="E21">
            <v>90.9</v>
          </cell>
          <cell r="F21">
            <v>0</v>
          </cell>
          <cell r="G21">
            <v>90.9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815.6</v>
          </cell>
          <cell r="D24">
            <v>-6.4</v>
          </cell>
          <cell r="E24">
            <v>809.2</v>
          </cell>
          <cell r="F24">
            <v>35.6</v>
          </cell>
          <cell r="G24">
            <v>664.3</v>
          </cell>
          <cell r="H24">
            <v>109.3</v>
          </cell>
        </row>
        <row r="25">
          <cell r="C25">
            <v>109132.79</v>
          </cell>
          <cell r="D25">
            <v>70.900000000000006</v>
          </cell>
          <cell r="E25">
            <v>109203.69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139011.57</v>
          </cell>
          <cell r="D5">
            <v>2260.02</v>
          </cell>
          <cell r="E5">
            <v>10538.38</v>
          </cell>
          <cell r="F5">
            <v>17004.5</v>
          </cell>
          <cell r="G5">
            <v>2.2000000000000002</v>
          </cell>
          <cell r="H5">
            <v>0</v>
          </cell>
          <cell r="I5">
            <v>0</v>
          </cell>
          <cell r="J5">
            <v>324.2</v>
          </cell>
          <cell r="K5">
            <v>108882.27</v>
          </cell>
        </row>
        <row r="6">
          <cell r="C6">
            <v>27210.38</v>
          </cell>
          <cell r="D6">
            <v>1507</v>
          </cell>
          <cell r="E6">
            <v>9111.3799999999992</v>
          </cell>
          <cell r="F6">
            <v>16010.6</v>
          </cell>
          <cell r="G6">
            <v>0</v>
          </cell>
          <cell r="H6">
            <v>0</v>
          </cell>
          <cell r="I6">
            <v>0</v>
          </cell>
          <cell r="J6">
            <v>153.1</v>
          </cell>
          <cell r="K6">
            <v>428.3</v>
          </cell>
        </row>
        <row r="7">
          <cell r="C7">
            <v>23692.18</v>
          </cell>
          <cell r="D7">
            <v>1180.9000000000001</v>
          </cell>
          <cell r="E7">
            <v>6285.98</v>
          </cell>
          <cell r="F7">
            <v>15949.7</v>
          </cell>
          <cell r="G7">
            <v>0</v>
          </cell>
          <cell r="H7">
            <v>0</v>
          </cell>
          <cell r="I7">
            <v>0</v>
          </cell>
          <cell r="J7">
            <v>107.4</v>
          </cell>
          <cell r="K7">
            <v>168.2</v>
          </cell>
        </row>
        <row r="8">
          <cell r="C8">
            <v>11519.9</v>
          </cell>
          <cell r="D8">
            <v>0</v>
          </cell>
          <cell r="E8">
            <v>107.2</v>
          </cell>
          <cell r="F8">
            <v>11412.7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12172.28</v>
          </cell>
          <cell r="D12">
            <v>1180.9000000000001</v>
          </cell>
          <cell r="E12">
            <v>6178.78</v>
          </cell>
          <cell r="F12">
            <v>4537</v>
          </cell>
          <cell r="G12">
            <v>0</v>
          </cell>
          <cell r="H12">
            <v>0</v>
          </cell>
          <cell r="I12">
            <v>0</v>
          </cell>
          <cell r="J12">
            <v>107.4</v>
          </cell>
          <cell r="K12">
            <v>168.2</v>
          </cell>
        </row>
        <row r="13">
          <cell r="C13">
            <v>3518.2</v>
          </cell>
          <cell r="D13">
            <v>326.10000000000002</v>
          </cell>
          <cell r="E13">
            <v>2825.4</v>
          </cell>
          <cell r="F13">
            <v>60.9</v>
          </cell>
          <cell r="G13">
            <v>0</v>
          </cell>
          <cell r="H13">
            <v>0</v>
          </cell>
          <cell r="I13">
            <v>0</v>
          </cell>
          <cell r="J13">
            <v>45.7</v>
          </cell>
          <cell r="K13">
            <v>260.10000000000002</v>
          </cell>
        </row>
        <row r="14">
          <cell r="C14">
            <v>2455</v>
          </cell>
          <cell r="D14">
            <v>236</v>
          </cell>
          <cell r="E14">
            <v>2160.4</v>
          </cell>
          <cell r="F14">
            <v>45.9</v>
          </cell>
          <cell r="G14">
            <v>0</v>
          </cell>
          <cell r="H14">
            <v>0</v>
          </cell>
          <cell r="I14">
            <v>0</v>
          </cell>
          <cell r="J14">
            <v>12.7</v>
          </cell>
          <cell r="K14">
            <v>0</v>
          </cell>
        </row>
        <row r="15">
          <cell r="C15">
            <v>1063.2</v>
          </cell>
          <cell r="D15">
            <v>90.1</v>
          </cell>
          <cell r="E15">
            <v>665</v>
          </cell>
          <cell r="F15">
            <v>15</v>
          </cell>
          <cell r="G15">
            <v>0</v>
          </cell>
          <cell r="H15">
            <v>0</v>
          </cell>
          <cell r="I15">
            <v>0</v>
          </cell>
          <cell r="J15">
            <v>33</v>
          </cell>
          <cell r="K15">
            <v>260.10000000000002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2597.5</v>
          </cell>
          <cell r="D18">
            <v>604.29999999999995</v>
          </cell>
          <cell r="E18">
            <v>1366.8</v>
          </cell>
          <cell r="F18">
            <v>133.80000000000001</v>
          </cell>
          <cell r="G18">
            <v>0</v>
          </cell>
          <cell r="H18">
            <v>0</v>
          </cell>
          <cell r="I18">
            <v>0</v>
          </cell>
          <cell r="J18">
            <v>171.1</v>
          </cell>
          <cell r="K18">
            <v>321.5</v>
          </cell>
        </row>
        <row r="19">
          <cell r="C19">
            <v>1697.4</v>
          </cell>
          <cell r="D19">
            <v>174.8</v>
          </cell>
          <cell r="E19">
            <v>951.1</v>
          </cell>
          <cell r="F19">
            <v>98.2</v>
          </cell>
          <cell r="G19">
            <v>0</v>
          </cell>
          <cell r="H19">
            <v>0</v>
          </cell>
          <cell r="I19">
            <v>0</v>
          </cell>
          <cell r="J19">
            <v>160.80000000000001</v>
          </cell>
          <cell r="K19">
            <v>312.5</v>
          </cell>
        </row>
        <row r="20">
          <cell r="C20">
            <v>90.9</v>
          </cell>
          <cell r="D20">
            <v>15.6</v>
          </cell>
          <cell r="E20">
            <v>75.3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809.2</v>
          </cell>
          <cell r="D23">
            <v>413.9</v>
          </cell>
          <cell r="E23">
            <v>340.4</v>
          </cell>
          <cell r="F23">
            <v>35.6</v>
          </cell>
          <cell r="G23">
            <v>0</v>
          </cell>
          <cell r="H23">
            <v>0</v>
          </cell>
          <cell r="I23">
            <v>0</v>
          </cell>
          <cell r="J23">
            <v>10.3</v>
          </cell>
          <cell r="K23">
            <v>9</v>
          </cell>
        </row>
        <row r="24">
          <cell r="C24">
            <v>109203.69</v>
          </cell>
          <cell r="D24">
            <v>148.72</v>
          </cell>
          <cell r="E24">
            <v>60.2</v>
          </cell>
          <cell r="F24">
            <v>860.1</v>
          </cell>
          <cell r="G24">
            <v>2.2000000000000002</v>
          </cell>
          <cell r="H24">
            <v>0</v>
          </cell>
          <cell r="I24">
            <v>0</v>
          </cell>
          <cell r="J24">
            <v>0</v>
          </cell>
          <cell r="K24">
            <v>108132.47</v>
          </cell>
        </row>
      </sheetData>
      <sheetData sheetId="2">
        <row r="6">
          <cell r="C6">
            <v>-268.2</v>
          </cell>
          <cell r="D6">
            <v>32.9</v>
          </cell>
          <cell r="E6">
            <v>-148.19999999999999</v>
          </cell>
          <cell r="F6">
            <v>0</v>
          </cell>
          <cell r="G6">
            <v>0</v>
          </cell>
          <cell r="H6">
            <v>0</v>
          </cell>
          <cell r="I6">
            <v>-56.1</v>
          </cell>
          <cell r="J6">
            <v>0</v>
          </cell>
          <cell r="K6">
            <v>-96.8</v>
          </cell>
        </row>
        <row r="7">
          <cell r="C7">
            <v>-6.4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-6.4</v>
          </cell>
          <cell r="J7">
            <v>0</v>
          </cell>
          <cell r="K7">
            <v>0</v>
          </cell>
        </row>
        <row r="8">
          <cell r="C8">
            <v>-1.2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-1.2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-5.2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-5.2</v>
          </cell>
          <cell r="J12">
            <v>0</v>
          </cell>
          <cell r="K12">
            <v>0</v>
          </cell>
        </row>
        <row r="13">
          <cell r="C13">
            <v>-261.8</v>
          </cell>
          <cell r="D13">
            <v>32.9</v>
          </cell>
          <cell r="E13">
            <v>-148.19999999999999</v>
          </cell>
          <cell r="F13">
            <v>0</v>
          </cell>
          <cell r="G13">
            <v>0</v>
          </cell>
          <cell r="H13">
            <v>0</v>
          </cell>
          <cell r="I13">
            <v>-49.7</v>
          </cell>
          <cell r="J13">
            <v>0</v>
          </cell>
          <cell r="K13">
            <v>-96.8</v>
          </cell>
        </row>
        <row r="14">
          <cell r="C14">
            <v>-182.1</v>
          </cell>
          <cell r="D14">
            <v>0</v>
          </cell>
          <cell r="E14">
            <v>-139.1</v>
          </cell>
          <cell r="F14">
            <v>0</v>
          </cell>
          <cell r="G14">
            <v>0</v>
          </cell>
          <cell r="H14">
            <v>0</v>
          </cell>
          <cell r="I14">
            <v>-30.9</v>
          </cell>
          <cell r="J14">
            <v>0</v>
          </cell>
          <cell r="K14">
            <v>-12.1</v>
          </cell>
        </row>
        <row r="15">
          <cell r="C15">
            <v>-79.7</v>
          </cell>
          <cell r="D15">
            <v>32.9</v>
          </cell>
          <cell r="E15">
            <v>-9.1</v>
          </cell>
          <cell r="F15">
            <v>0</v>
          </cell>
          <cell r="G15">
            <v>0</v>
          </cell>
          <cell r="H15">
            <v>0</v>
          </cell>
          <cell r="I15">
            <v>-18.8</v>
          </cell>
          <cell r="J15">
            <v>0</v>
          </cell>
          <cell r="K15">
            <v>-84.7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197.3</v>
          </cell>
          <cell r="D18">
            <v>-32.9</v>
          </cell>
          <cell r="E18">
            <v>148.19999999999999</v>
          </cell>
          <cell r="F18">
            <v>0</v>
          </cell>
          <cell r="G18">
            <v>0</v>
          </cell>
          <cell r="H18">
            <v>0</v>
          </cell>
          <cell r="I18">
            <v>-14.8</v>
          </cell>
          <cell r="J18">
            <v>0</v>
          </cell>
          <cell r="K18">
            <v>96.8</v>
          </cell>
        </row>
        <row r="19">
          <cell r="C19">
            <v>203.7</v>
          </cell>
          <cell r="D19">
            <v>-32.9</v>
          </cell>
          <cell r="E19">
            <v>148.19999999999999</v>
          </cell>
          <cell r="F19">
            <v>0</v>
          </cell>
          <cell r="G19">
            <v>0</v>
          </cell>
          <cell r="H19">
            <v>0</v>
          </cell>
          <cell r="I19">
            <v>-0.4</v>
          </cell>
          <cell r="J19">
            <v>0</v>
          </cell>
          <cell r="K19">
            <v>88.8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-6.4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-14.4</v>
          </cell>
          <cell r="J23">
            <v>0</v>
          </cell>
          <cell r="K23">
            <v>8</v>
          </cell>
        </row>
        <row r="24">
          <cell r="C24">
            <v>70.900000000000006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70.900000000000006</v>
          </cell>
          <cell r="J24">
            <v>0</v>
          </cell>
          <cell r="K24">
            <v>0</v>
          </cell>
        </row>
      </sheetData>
      <sheetData sheetId="3">
        <row r="7">
          <cell r="F7">
            <v>252.6</v>
          </cell>
          <cell r="I7">
            <v>19.392472151778446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8">
          <cell r="C8">
            <v>1112058.53</v>
          </cell>
          <cell r="D8">
            <v>0</v>
          </cell>
          <cell r="E8">
            <v>1112058.53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470756.17</v>
          </cell>
          <cell r="D9">
            <v>13515.59</v>
          </cell>
          <cell r="E9">
            <v>484271.76</v>
          </cell>
          <cell r="F9">
            <v>79451.960000000006</v>
          </cell>
          <cell r="G9">
            <v>202201.72</v>
          </cell>
          <cell r="H9">
            <v>202618.08</v>
          </cell>
        </row>
        <row r="10">
          <cell r="C10">
            <v>356825.1</v>
          </cell>
          <cell r="D10">
            <v>10610.77</v>
          </cell>
          <cell r="E10">
            <v>367435.87</v>
          </cell>
          <cell r="F10">
            <v>78322.41</v>
          </cell>
          <cell r="G10">
            <v>169720.86</v>
          </cell>
          <cell r="H10">
            <v>119392.6</v>
          </cell>
        </row>
        <row r="11">
          <cell r="C11">
            <v>189245.05</v>
          </cell>
          <cell r="D11">
            <v>4820.79</v>
          </cell>
          <cell r="E11">
            <v>194065.84</v>
          </cell>
          <cell r="F11">
            <v>45258.89</v>
          </cell>
          <cell r="G11">
            <v>83319.94</v>
          </cell>
          <cell r="H11">
            <v>65487.01</v>
          </cell>
        </row>
        <row r="12">
          <cell r="C12">
            <v>83393.63</v>
          </cell>
          <cell r="D12">
            <v>-1900.83</v>
          </cell>
          <cell r="E12">
            <v>81492.800000000003</v>
          </cell>
          <cell r="F12">
            <v>10716.65</v>
          </cell>
          <cell r="G12">
            <v>32305.66</v>
          </cell>
          <cell r="H12">
            <v>38470.49</v>
          </cell>
        </row>
        <row r="13">
          <cell r="C13">
            <v>54889.45</v>
          </cell>
          <cell r="D13">
            <v>1225.0899999999999</v>
          </cell>
          <cell r="E13">
            <v>56114.54</v>
          </cell>
          <cell r="F13">
            <v>9766.51</v>
          </cell>
          <cell r="G13">
            <v>31459.25</v>
          </cell>
          <cell r="H13">
            <v>14888.78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29296.97</v>
          </cell>
          <cell r="D15">
            <v>6465.72</v>
          </cell>
          <cell r="E15">
            <v>35762.69</v>
          </cell>
          <cell r="F15">
            <v>12580.36</v>
          </cell>
          <cell r="G15">
            <v>22636.01</v>
          </cell>
          <cell r="H15">
            <v>546.32000000000005</v>
          </cell>
        </row>
        <row r="16">
          <cell r="C16">
            <v>113931.07</v>
          </cell>
          <cell r="D16">
            <v>2904.82</v>
          </cell>
          <cell r="E16">
            <v>116835.89</v>
          </cell>
          <cell r="F16">
            <v>1129.55</v>
          </cell>
          <cell r="G16">
            <v>32480.86</v>
          </cell>
          <cell r="H16">
            <v>83225.48</v>
          </cell>
        </row>
        <row r="17">
          <cell r="C17">
            <v>17855.310000000001</v>
          </cell>
          <cell r="D17">
            <v>-138.11000000000001</v>
          </cell>
          <cell r="E17">
            <v>17717.2</v>
          </cell>
          <cell r="F17">
            <v>361.44</v>
          </cell>
          <cell r="G17">
            <v>9265.68</v>
          </cell>
          <cell r="H17">
            <v>8090.08</v>
          </cell>
        </row>
        <row r="18">
          <cell r="C18">
            <v>35390.730000000003</v>
          </cell>
          <cell r="D18">
            <v>1687.95</v>
          </cell>
          <cell r="E18">
            <v>37078.68</v>
          </cell>
          <cell r="F18">
            <v>612.29999999999995</v>
          </cell>
          <cell r="G18">
            <v>19508.02</v>
          </cell>
          <cell r="H18">
            <v>16958.36</v>
          </cell>
        </row>
        <row r="19">
          <cell r="C19">
            <v>59735.5</v>
          </cell>
          <cell r="D19">
            <v>1354.98</v>
          </cell>
          <cell r="E19">
            <v>61090.48</v>
          </cell>
          <cell r="F19">
            <v>148.51</v>
          </cell>
          <cell r="G19">
            <v>3410.36</v>
          </cell>
          <cell r="H19">
            <v>57531.61</v>
          </cell>
        </row>
        <row r="20">
          <cell r="C20">
            <v>949.53</v>
          </cell>
          <cell r="D20">
            <v>0</v>
          </cell>
          <cell r="E20">
            <v>949.53</v>
          </cell>
          <cell r="F20">
            <v>7.3</v>
          </cell>
          <cell r="G20">
            <v>296.8</v>
          </cell>
          <cell r="H20">
            <v>645.42999999999995</v>
          </cell>
        </row>
        <row r="21">
          <cell r="C21">
            <v>231397.68</v>
          </cell>
          <cell r="D21">
            <v>-14319.74</v>
          </cell>
          <cell r="E21">
            <v>217077.94</v>
          </cell>
          <cell r="F21">
            <v>11259.02</v>
          </cell>
          <cell r="G21">
            <v>74397.27</v>
          </cell>
          <cell r="H21">
            <v>131421.65</v>
          </cell>
        </row>
        <row r="22">
          <cell r="C22">
            <v>98626.86</v>
          </cell>
          <cell r="D22">
            <v>-1668.32</v>
          </cell>
          <cell r="E22">
            <v>96958.54</v>
          </cell>
          <cell r="F22">
            <v>3415.69</v>
          </cell>
          <cell r="G22">
            <v>23155.09</v>
          </cell>
          <cell r="H22">
            <v>70387.759999999995</v>
          </cell>
        </row>
        <row r="23">
          <cell r="C23">
            <v>63818.83</v>
          </cell>
          <cell r="D23">
            <v>-2881.12</v>
          </cell>
          <cell r="E23">
            <v>60937.71</v>
          </cell>
          <cell r="F23">
            <v>4238</v>
          </cell>
          <cell r="G23">
            <v>17791.98</v>
          </cell>
          <cell r="H23">
            <v>38907.730000000003</v>
          </cell>
        </row>
        <row r="24">
          <cell r="C24">
            <v>43079.96</v>
          </cell>
          <cell r="D24">
            <v>-3505.71</v>
          </cell>
          <cell r="E24">
            <v>39574.25</v>
          </cell>
          <cell r="F24">
            <v>2933.93</v>
          </cell>
          <cell r="G24">
            <v>14857.39</v>
          </cell>
          <cell r="H24">
            <v>21782.93</v>
          </cell>
        </row>
        <row r="25">
          <cell r="C25">
            <v>25872.03</v>
          </cell>
          <cell r="D25">
            <v>-6264.59</v>
          </cell>
          <cell r="E25">
            <v>19607.439999999999</v>
          </cell>
          <cell r="F25">
            <v>671.4</v>
          </cell>
          <cell r="G25">
            <v>18592.810000000001</v>
          </cell>
          <cell r="H25">
            <v>343.23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409904.68</v>
          </cell>
          <cell r="D27">
            <v>804.15</v>
          </cell>
          <cell r="E27">
            <v>410708.83</v>
          </cell>
          <cell r="F27">
            <v>0</v>
          </cell>
          <cell r="G27">
            <v>0</v>
          </cell>
          <cell r="H27">
            <v>0</v>
          </cell>
        </row>
      </sheetData>
      <sheetData sheetId="1">
        <row r="5">
          <cell r="C5">
            <v>1112058.53</v>
          </cell>
          <cell r="D5">
            <v>100465.29</v>
          </cell>
          <cell r="E5">
            <v>2193</v>
          </cell>
          <cell r="F5">
            <v>92064.78</v>
          </cell>
          <cell r="G5">
            <v>0</v>
          </cell>
          <cell r="H5">
            <v>411869.08</v>
          </cell>
          <cell r="I5">
            <v>6985.12</v>
          </cell>
          <cell r="J5">
            <v>39542</v>
          </cell>
          <cell r="K5">
            <v>458939.26</v>
          </cell>
        </row>
        <row r="6">
          <cell r="C6">
            <v>484271.76</v>
          </cell>
          <cell r="D6">
            <v>73671.92</v>
          </cell>
          <cell r="E6">
            <v>1503.3</v>
          </cell>
          <cell r="F6">
            <v>78750.14</v>
          </cell>
          <cell r="G6">
            <v>0</v>
          </cell>
          <cell r="H6">
            <v>232435.73</v>
          </cell>
          <cell r="I6">
            <v>3576.05</v>
          </cell>
          <cell r="J6">
            <v>34279.15</v>
          </cell>
          <cell r="K6">
            <v>60055.47</v>
          </cell>
        </row>
        <row r="7">
          <cell r="C7">
            <v>367435.87</v>
          </cell>
          <cell r="D7">
            <v>53391.78</v>
          </cell>
          <cell r="E7">
            <v>1472.3</v>
          </cell>
          <cell r="F7">
            <v>77953.41</v>
          </cell>
          <cell r="G7">
            <v>0</v>
          </cell>
          <cell r="H7">
            <v>139393.35</v>
          </cell>
          <cell r="I7">
            <v>3436.37</v>
          </cell>
          <cell r="J7">
            <v>33723.379999999997</v>
          </cell>
          <cell r="K7">
            <v>58065.279999999999</v>
          </cell>
        </row>
        <row r="8">
          <cell r="C8">
            <v>194065.84</v>
          </cell>
          <cell r="D8">
            <v>32806</v>
          </cell>
          <cell r="E8">
            <v>490.2</v>
          </cell>
          <cell r="F8">
            <v>44829.49</v>
          </cell>
          <cell r="G8">
            <v>0</v>
          </cell>
          <cell r="H8">
            <v>73937.429999999993</v>
          </cell>
          <cell r="I8">
            <v>1999.42</v>
          </cell>
          <cell r="J8">
            <v>15116.93</v>
          </cell>
          <cell r="K8">
            <v>24886.37</v>
          </cell>
        </row>
        <row r="9">
          <cell r="C9">
            <v>81492.800000000003</v>
          </cell>
          <cell r="D9">
            <v>13794.12</v>
          </cell>
          <cell r="E9">
            <v>188.2</v>
          </cell>
          <cell r="F9">
            <v>10755.55</v>
          </cell>
          <cell r="G9">
            <v>0</v>
          </cell>
          <cell r="H9">
            <v>43049.89</v>
          </cell>
          <cell r="I9">
            <v>684.97</v>
          </cell>
          <cell r="J9">
            <v>7266.65</v>
          </cell>
          <cell r="K9">
            <v>5753.42</v>
          </cell>
        </row>
        <row r="10">
          <cell r="C10">
            <v>56114.54</v>
          </cell>
          <cell r="D10">
            <v>5977.16</v>
          </cell>
          <cell r="E10">
            <v>793.9</v>
          </cell>
          <cell r="F10">
            <v>9788.01</v>
          </cell>
          <cell r="G10">
            <v>0</v>
          </cell>
          <cell r="H10">
            <v>21910.560000000001</v>
          </cell>
          <cell r="I10">
            <v>339.18</v>
          </cell>
          <cell r="J10">
            <v>11339.8</v>
          </cell>
          <cell r="K10">
            <v>5965.93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35762.69</v>
          </cell>
          <cell r="D12">
            <v>814.5</v>
          </cell>
          <cell r="E12">
            <v>0</v>
          </cell>
          <cell r="F12">
            <v>12580.36</v>
          </cell>
          <cell r="G12">
            <v>0</v>
          </cell>
          <cell r="H12">
            <v>495.47</v>
          </cell>
          <cell r="I12">
            <v>412.8</v>
          </cell>
          <cell r="J12">
            <v>0</v>
          </cell>
          <cell r="K12">
            <v>21459.56</v>
          </cell>
        </row>
        <row r="13">
          <cell r="C13">
            <v>116835.89</v>
          </cell>
          <cell r="D13">
            <v>20280.14</v>
          </cell>
          <cell r="E13">
            <v>31</v>
          </cell>
          <cell r="F13">
            <v>796.73</v>
          </cell>
          <cell r="G13">
            <v>0</v>
          </cell>
          <cell r="H13">
            <v>93042.38</v>
          </cell>
          <cell r="I13">
            <v>139.68</v>
          </cell>
          <cell r="J13">
            <v>555.77</v>
          </cell>
          <cell r="K13">
            <v>1990.19</v>
          </cell>
        </row>
        <row r="14">
          <cell r="C14">
            <v>17717.2</v>
          </cell>
          <cell r="D14">
            <v>5910.51</v>
          </cell>
          <cell r="E14">
            <v>2</v>
          </cell>
          <cell r="F14">
            <v>331.12</v>
          </cell>
          <cell r="G14">
            <v>0</v>
          </cell>
          <cell r="H14">
            <v>10838.59</v>
          </cell>
          <cell r="I14">
            <v>6.08</v>
          </cell>
          <cell r="J14">
            <v>62.9</v>
          </cell>
          <cell r="K14">
            <v>566</v>
          </cell>
        </row>
        <row r="15">
          <cell r="C15">
            <v>37078.68</v>
          </cell>
          <cell r="D15">
            <v>8875.02</v>
          </cell>
          <cell r="E15">
            <v>29</v>
          </cell>
          <cell r="F15">
            <v>309.8</v>
          </cell>
          <cell r="G15">
            <v>0</v>
          </cell>
          <cell r="H15">
            <v>26496.81</v>
          </cell>
          <cell r="I15">
            <v>57.1</v>
          </cell>
          <cell r="J15">
            <v>409.7</v>
          </cell>
          <cell r="K15">
            <v>901.25</v>
          </cell>
        </row>
        <row r="16">
          <cell r="C16">
            <v>61090.48</v>
          </cell>
          <cell r="D16">
            <v>4969.91</v>
          </cell>
          <cell r="E16">
            <v>0</v>
          </cell>
          <cell r="F16">
            <v>148.51</v>
          </cell>
          <cell r="G16">
            <v>0</v>
          </cell>
          <cell r="H16">
            <v>55289.45</v>
          </cell>
          <cell r="I16">
            <v>76.5</v>
          </cell>
          <cell r="J16">
            <v>83.17</v>
          </cell>
          <cell r="K16">
            <v>522.94000000000005</v>
          </cell>
        </row>
        <row r="17">
          <cell r="C17">
            <v>949.53</v>
          </cell>
          <cell r="D17">
            <v>524.70000000000005</v>
          </cell>
          <cell r="E17">
            <v>0</v>
          </cell>
          <cell r="F17">
            <v>7.3</v>
          </cell>
          <cell r="G17">
            <v>0</v>
          </cell>
          <cell r="H17">
            <v>417.53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217077.94</v>
          </cell>
          <cell r="D18">
            <v>25255.43</v>
          </cell>
          <cell r="E18">
            <v>658.5</v>
          </cell>
          <cell r="F18">
            <v>11217.1</v>
          </cell>
          <cell r="G18">
            <v>0</v>
          </cell>
          <cell r="H18">
            <v>145779.12</v>
          </cell>
          <cell r="I18">
            <v>2881.57</v>
          </cell>
          <cell r="J18">
            <v>5209.95</v>
          </cell>
          <cell r="K18">
            <v>26076.27</v>
          </cell>
        </row>
        <row r="19">
          <cell r="C19">
            <v>96958.54</v>
          </cell>
          <cell r="D19">
            <v>10307.99</v>
          </cell>
          <cell r="E19">
            <v>121.9</v>
          </cell>
          <cell r="F19">
            <v>3373.77</v>
          </cell>
          <cell r="G19">
            <v>0</v>
          </cell>
          <cell r="H19">
            <v>73923.990000000005</v>
          </cell>
          <cell r="I19">
            <v>1581.06</v>
          </cell>
          <cell r="J19">
            <v>1626.62</v>
          </cell>
          <cell r="K19">
            <v>6023.21</v>
          </cell>
        </row>
        <row r="20">
          <cell r="C20">
            <v>60937.71</v>
          </cell>
          <cell r="D20">
            <v>6602.09</v>
          </cell>
          <cell r="E20">
            <v>524.9</v>
          </cell>
          <cell r="F20">
            <v>4238</v>
          </cell>
          <cell r="G20">
            <v>0</v>
          </cell>
          <cell r="H20">
            <v>42946.77</v>
          </cell>
          <cell r="I20">
            <v>4.84</v>
          </cell>
          <cell r="J20">
            <v>1979.95</v>
          </cell>
          <cell r="K20">
            <v>4641.16</v>
          </cell>
        </row>
        <row r="21">
          <cell r="C21">
            <v>39574.25</v>
          </cell>
          <cell r="D21">
            <v>4620.0200000000004</v>
          </cell>
          <cell r="E21">
            <v>11.7</v>
          </cell>
          <cell r="F21">
            <v>2933.93</v>
          </cell>
          <cell r="G21">
            <v>0</v>
          </cell>
          <cell r="H21">
            <v>27068.33</v>
          </cell>
          <cell r="I21">
            <v>167.8</v>
          </cell>
          <cell r="J21">
            <v>1507.78</v>
          </cell>
          <cell r="K21">
            <v>3264.69</v>
          </cell>
        </row>
        <row r="22">
          <cell r="C22">
            <v>19607.439999999999</v>
          </cell>
          <cell r="D22">
            <v>3725.33</v>
          </cell>
          <cell r="E22">
            <v>0</v>
          </cell>
          <cell r="F22">
            <v>671.4</v>
          </cell>
          <cell r="G22">
            <v>0</v>
          </cell>
          <cell r="H22">
            <v>1840.03</v>
          </cell>
          <cell r="I22">
            <v>1127.8699999999999</v>
          </cell>
          <cell r="J22">
            <v>95.6</v>
          </cell>
          <cell r="K22">
            <v>12147.21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410708.83</v>
          </cell>
          <cell r="D24">
            <v>1537.94</v>
          </cell>
          <cell r="E24">
            <v>31.2</v>
          </cell>
          <cell r="F24">
            <v>2097.54</v>
          </cell>
          <cell r="G24">
            <v>0</v>
          </cell>
          <cell r="H24">
            <v>33654.230000000003</v>
          </cell>
          <cell r="I24">
            <v>527.5</v>
          </cell>
          <cell r="J24">
            <v>52.9</v>
          </cell>
          <cell r="K24">
            <v>372807.52</v>
          </cell>
        </row>
      </sheetData>
      <sheetData sheetId="2">
        <row r="6">
          <cell r="C6">
            <v>13515.59</v>
          </cell>
          <cell r="D6">
            <v>3059.42</v>
          </cell>
          <cell r="E6">
            <v>-286.60000000000002</v>
          </cell>
          <cell r="F6">
            <v>-24.03</v>
          </cell>
          <cell r="G6">
            <v>-168.82</v>
          </cell>
          <cell r="H6">
            <v>-4.9000000000000004</v>
          </cell>
          <cell r="I6">
            <v>-326.42</v>
          </cell>
          <cell r="J6">
            <v>6843.72</v>
          </cell>
          <cell r="K6">
            <v>4423.22</v>
          </cell>
        </row>
        <row r="7">
          <cell r="C7">
            <v>10610.77</v>
          </cell>
          <cell r="D7">
            <v>-268</v>
          </cell>
          <cell r="E7">
            <v>0</v>
          </cell>
          <cell r="F7">
            <v>-7.8</v>
          </cell>
          <cell r="G7">
            <v>-168.82</v>
          </cell>
          <cell r="H7">
            <v>-4.9000000000000004</v>
          </cell>
          <cell r="I7">
            <v>-34.9</v>
          </cell>
          <cell r="J7">
            <v>6793.52</v>
          </cell>
          <cell r="K7">
            <v>4301.67</v>
          </cell>
        </row>
        <row r="8">
          <cell r="C8">
            <v>4820.79</v>
          </cell>
          <cell r="D8">
            <v>-92.6</v>
          </cell>
          <cell r="E8">
            <v>0</v>
          </cell>
          <cell r="F8">
            <v>-7.8</v>
          </cell>
          <cell r="G8">
            <v>0</v>
          </cell>
          <cell r="H8">
            <v>-4.9000000000000004</v>
          </cell>
          <cell r="I8">
            <v>-27.4</v>
          </cell>
          <cell r="J8">
            <v>7217.22</v>
          </cell>
          <cell r="K8">
            <v>-2263.73</v>
          </cell>
        </row>
        <row r="9">
          <cell r="C9">
            <v>-1900.83</v>
          </cell>
          <cell r="D9">
            <v>-143.69999999999999</v>
          </cell>
          <cell r="E9">
            <v>0</v>
          </cell>
          <cell r="F9">
            <v>0</v>
          </cell>
          <cell r="G9">
            <v>-168.82</v>
          </cell>
          <cell r="H9">
            <v>0</v>
          </cell>
          <cell r="I9">
            <v>-7.5</v>
          </cell>
          <cell r="J9">
            <v>-1717.81</v>
          </cell>
          <cell r="K9">
            <v>137</v>
          </cell>
        </row>
        <row r="10">
          <cell r="C10">
            <v>1225.0899999999999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1183.0899999999999</v>
          </cell>
          <cell r="K10">
            <v>42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6465.72</v>
          </cell>
          <cell r="D12">
            <v>-31.7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111.02</v>
          </cell>
          <cell r="K12">
            <v>6386.4</v>
          </cell>
        </row>
        <row r="13">
          <cell r="C13">
            <v>2904.82</v>
          </cell>
          <cell r="D13">
            <v>3327.42</v>
          </cell>
          <cell r="E13">
            <v>-286.60000000000002</v>
          </cell>
          <cell r="F13">
            <v>-16.23</v>
          </cell>
          <cell r="G13">
            <v>0</v>
          </cell>
          <cell r="H13">
            <v>0</v>
          </cell>
          <cell r="I13">
            <v>-291.52</v>
          </cell>
          <cell r="J13">
            <v>50.2</v>
          </cell>
          <cell r="K13">
            <v>121.55</v>
          </cell>
        </row>
        <row r="14">
          <cell r="C14">
            <v>-138.11000000000001</v>
          </cell>
          <cell r="D14">
            <v>3</v>
          </cell>
          <cell r="E14">
            <v>-209.8</v>
          </cell>
          <cell r="F14">
            <v>-5.0999999999999996</v>
          </cell>
          <cell r="G14">
            <v>0</v>
          </cell>
          <cell r="H14">
            <v>0</v>
          </cell>
          <cell r="I14">
            <v>-280.67</v>
          </cell>
          <cell r="J14">
            <v>423.86</v>
          </cell>
          <cell r="K14">
            <v>-69.400000000000006</v>
          </cell>
        </row>
        <row r="15">
          <cell r="C15">
            <v>1687.95</v>
          </cell>
          <cell r="D15">
            <v>1982.24</v>
          </cell>
          <cell r="E15">
            <v>-76.8</v>
          </cell>
          <cell r="F15">
            <v>-11.13</v>
          </cell>
          <cell r="G15">
            <v>0</v>
          </cell>
          <cell r="H15">
            <v>0</v>
          </cell>
          <cell r="I15">
            <v>-4.95</v>
          </cell>
          <cell r="J15">
            <v>-367.96</v>
          </cell>
          <cell r="K15">
            <v>166.55</v>
          </cell>
        </row>
        <row r="16">
          <cell r="C16">
            <v>1354.98</v>
          </cell>
          <cell r="D16">
            <v>1342.18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-5.9</v>
          </cell>
          <cell r="J16">
            <v>-5.7</v>
          </cell>
          <cell r="K16">
            <v>24.4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-14319.74</v>
          </cell>
          <cell r="D18">
            <v>-3046.92</v>
          </cell>
          <cell r="E18">
            <v>286.60000000000002</v>
          </cell>
          <cell r="F18">
            <v>24.03</v>
          </cell>
          <cell r="G18">
            <v>168.82</v>
          </cell>
          <cell r="H18">
            <v>4.9000000000000004</v>
          </cell>
          <cell r="I18">
            <v>-454.63</v>
          </cell>
          <cell r="J18">
            <v>-6843.72</v>
          </cell>
          <cell r="K18">
            <v>-4458.82</v>
          </cell>
        </row>
        <row r="19">
          <cell r="C19">
            <v>-1668.32</v>
          </cell>
          <cell r="D19">
            <v>-2010.05</v>
          </cell>
          <cell r="E19">
            <v>286.60000000000002</v>
          </cell>
          <cell r="F19">
            <v>18.829999999999998</v>
          </cell>
          <cell r="G19">
            <v>0</v>
          </cell>
          <cell r="H19">
            <v>4.9000000000000004</v>
          </cell>
          <cell r="I19">
            <v>-156.46</v>
          </cell>
          <cell r="J19">
            <v>-1227.3900000000001</v>
          </cell>
          <cell r="K19">
            <v>1415.25</v>
          </cell>
        </row>
        <row r="20">
          <cell r="C20">
            <v>-2881.12</v>
          </cell>
          <cell r="D20">
            <v>-785.44</v>
          </cell>
          <cell r="E20">
            <v>0</v>
          </cell>
          <cell r="F20">
            <v>5.2</v>
          </cell>
          <cell r="G20">
            <v>25.2</v>
          </cell>
          <cell r="H20">
            <v>0</v>
          </cell>
          <cell r="I20">
            <v>-71.47</v>
          </cell>
          <cell r="J20">
            <v>-2300.56</v>
          </cell>
          <cell r="K20">
            <v>245.95</v>
          </cell>
        </row>
        <row r="21">
          <cell r="C21">
            <v>-3505.71</v>
          </cell>
          <cell r="D21">
            <v>-247.43</v>
          </cell>
          <cell r="E21">
            <v>0</v>
          </cell>
          <cell r="F21">
            <v>0</v>
          </cell>
          <cell r="G21">
            <v>143.62</v>
          </cell>
          <cell r="H21">
            <v>0</v>
          </cell>
          <cell r="I21">
            <v>-216.2</v>
          </cell>
          <cell r="J21">
            <v>-3182.75</v>
          </cell>
          <cell r="K21">
            <v>-2.95</v>
          </cell>
        </row>
        <row r="22">
          <cell r="C22">
            <v>-6264.59</v>
          </cell>
          <cell r="D22">
            <v>-4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-10.5</v>
          </cell>
          <cell r="J22">
            <v>-133.02000000000001</v>
          </cell>
          <cell r="K22">
            <v>-6117.07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804.15</v>
          </cell>
          <cell r="D24">
            <v>-12.5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781.05</v>
          </cell>
          <cell r="J24">
            <v>0</v>
          </cell>
          <cell r="K24">
            <v>35.6</v>
          </cell>
        </row>
      </sheetData>
      <sheetData sheetId="3">
        <row r="7">
          <cell r="F7">
            <v>2911.59</v>
          </cell>
          <cell r="I7">
            <v>43.285506743966053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1648728.32</v>
          </cell>
          <cell r="D6">
            <v>0</v>
          </cell>
          <cell r="E6">
            <v>1648728.32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744236.56</v>
          </cell>
          <cell r="D7">
            <v>31054.06</v>
          </cell>
          <cell r="E7">
            <v>775290.62</v>
          </cell>
          <cell r="F7">
            <v>184918.8</v>
          </cell>
          <cell r="G7">
            <v>362150.15</v>
          </cell>
          <cell r="H7">
            <v>228221.67</v>
          </cell>
        </row>
        <row r="8">
          <cell r="C8">
            <v>662381.02</v>
          </cell>
          <cell r="D8">
            <v>21583.8</v>
          </cell>
          <cell r="E8">
            <v>683964.82</v>
          </cell>
          <cell r="F8">
            <v>184516.4</v>
          </cell>
          <cell r="G8">
            <v>325830.23</v>
          </cell>
          <cell r="H8">
            <v>173618.19</v>
          </cell>
        </row>
        <row r="9">
          <cell r="C9">
            <v>557075.21</v>
          </cell>
          <cell r="D9">
            <v>23797.13</v>
          </cell>
          <cell r="E9">
            <v>580872.34</v>
          </cell>
          <cell r="F9">
            <v>167082.6</v>
          </cell>
          <cell r="G9">
            <v>279646.38</v>
          </cell>
          <cell r="H9">
            <v>134143.35999999999</v>
          </cell>
        </row>
        <row r="10">
          <cell r="C10">
            <v>82640.160000000003</v>
          </cell>
          <cell r="D10">
            <v>-2397.5300000000002</v>
          </cell>
          <cell r="E10">
            <v>80242.63</v>
          </cell>
          <cell r="F10">
            <v>14003.3</v>
          </cell>
          <cell r="G10">
            <v>30904.15</v>
          </cell>
          <cell r="H10">
            <v>35335.18</v>
          </cell>
        </row>
        <row r="11">
          <cell r="C11">
            <v>17626.349999999999</v>
          </cell>
          <cell r="D11">
            <v>184.2</v>
          </cell>
          <cell r="E11">
            <v>17810.55</v>
          </cell>
          <cell r="F11">
            <v>3430.5</v>
          </cell>
          <cell r="G11">
            <v>10248.200000000001</v>
          </cell>
          <cell r="H11">
            <v>4131.8500000000004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5039.3</v>
          </cell>
          <cell r="D13">
            <v>0</v>
          </cell>
          <cell r="E13">
            <v>5039.3</v>
          </cell>
          <cell r="F13">
            <v>0</v>
          </cell>
          <cell r="G13">
            <v>5031.5</v>
          </cell>
          <cell r="H13">
            <v>7.8</v>
          </cell>
        </row>
        <row r="14">
          <cell r="C14">
            <v>81855.539999999994</v>
          </cell>
          <cell r="D14">
            <v>9470.26</v>
          </cell>
          <cell r="E14">
            <v>91325.8</v>
          </cell>
          <cell r="F14">
            <v>402.4</v>
          </cell>
          <cell r="G14">
            <v>36319.919999999998</v>
          </cell>
          <cell r="H14">
            <v>54603.48</v>
          </cell>
        </row>
        <row r="15">
          <cell r="C15">
            <v>47455.11</v>
          </cell>
          <cell r="D15">
            <v>-2894.23</v>
          </cell>
          <cell r="E15">
            <v>44560.88</v>
          </cell>
          <cell r="F15">
            <v>243.8</v>
          </cell>
          <cell r="G15">
            <v>20851.47</v>
          </cell>
          <cell r="H15">
            <v>23465.61</v>
          </cell>
        </row>
        <row r="16">
          <cell r="C16">
            <v>22970.65</v>
          </cell>
          <cell r="D16">
            <v>13031.89</v>
          </cell>
          <cell r="E16">
            <v>36002.54</v>
          </cell>
          <cell r="F16">
            <v>0</v>
          </cell>
          <cell r="G16">
            <v>14593.75</v>
          </cell>
          <cell r="H16">
            <v>21408.79</v>
          </cell>
        </row>
        <row r="17">
          <cell r="C17">
            <v>3908.95</v>
          </cell>
          <cell r="D17">
            <v>-296.7</v>
          </cell>
          <cell r="E17">
            <v>3612.25</v>
          </cell>
          <cell r="F17">
            <v>64.599999999999994</v>
          </cell>
          <cell r="G17">
            <v>629</v>
          </cell>
          <cell r="H17">
            <v>2918.65</v>
          </cell>
        </row>
        <row r="18">
          <cell r="C18">
            <v>7520.83</v>
          </cell>
          <cell r="D18">
            <v>-370.7</v>
          </cell>
          <cell r="E18">
            <v>7150.13</v>
          </cell>
          <cell r="F18">
            <v>94</v>
          </cell>
          <cell r="G18">
            <v>245.7</v>
          </cell>
          <cell r="H18">
            <v>6810.43</v>
          </cell>
        </row>
        <row r="19">
          <cell r="C19">
            <v>489861.1</v>
          </cell>
          <cell r="D19">
            <v>-37499.379999999997</v>
          </cell>
          <cell r="E19">
            <v>452361.72</v>
          </cell>
          <cell r="F19">
            <v>25892.2</v>
          </cell>
          <cell r="G19">
            <v>259646.92</v>
          </cell>
          <cell r="H19">
            <v>166822.6</v>
          </cell>
        </row>
        <row r="20">
          <cell r="C20">
            <v>131247.14000000001</v>
          </cell>
          <cell r="D20">
            <v>-9122.2099999999991</v>
          </cell>
          <cell r="E20">
            <v>122124.93</v>
          </cell>
          <cell r="F20">
            <v>3255.9</v>
          </cell>
          <cell r="G20">
            <v>71789.56</v>
          </cell>
          <cell r="H20">
            <v>47079.47</v>
          </cell>
        </row>
        <row r="21">
          <cell r="C21">
            <v>178597.24</v>
          </cell>
          <cell r="D21">
            <v>-16795.47</v>
          </cell>
          <cell r="E21">
            <v>161801.76999999999</v>
          </cell>
          <cell r="F21">
            <v>9711.2000000000007</v>
          </cell>
          <cell r="G21">
            <v>92743.89</v>
          </cell>
          <cell r="H21">
            <v>59346.68</v>
          </cell>
        </row>
        <row r="22">
          <cell r="C22">
            <v>167004.72</v>
          </cell>
          <cell r="D22">
            <v>-11108.78</v>
          </cell>
          <cell r="E22">
            <v>155895.94</v>
          </cell>
          <cell r="F22">
            <v>12925.1</v>
          </cell>
          <cell r="G22">
            <v>87102.17</v>
          </cell>
          <cell r="H22">
            <v>55868.67</v>
          </cell>
        </row>
        <row r="23">
          <cell r="C23">
            <v>12655.6</v>
          </cell>
          <cell r="D23">
            <v>-430.42</v>
          </cell>
          <cell r="E23">
            <v>12225.18</v>
          </cell>
          <cell r="F23">
            <v>0</v>
          </cell>
          <cell r="G23">
            <v>7850.4</v>
          </cell>
          <cell r="H23">
            <v>4374.78</v>
          </cell>
        </row>
        <row r="24">
          <cell r="C24">
            <v>356.4</v>
          </cell>
          <cell r="D24">
            <v>-42.5</v>
          </cell>
          <cell r="E24">
            <v>313.89999999999998</v>
          </cell>
          <cell r="F24">
            <v>0</v>
          </cell>
          <cell r="G24">
            <v>160.9</v>
          </cell>
          <cell r="H24">
            <v>153</v>
          </cell>
        </row>
        <row r="25">
          <cell r="C25">
            <v>414630.66</v>
          </cell>
          <cell r="D25">
            <v>6445.32</v>
          </cell>
          <cell r="E25">
            <v>421075.98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1648728.32</v>
          </cell>
          <cell r="D5">
            <v>226044.69</v>
          </cell>
          <cell r="E5">
            <v>58147.6</v>
          </cell>
          <cell r="F5">
            <v>108006.6</v>
          </cell>
          <cell r="G5">
            <v>422.84</v>
          </cell>
          <cell r="H5">
            <v>420068.84</v>
          </cell>
          <cell r="I5">
            <v>68866.67</v>
          </cell>
          <cell r="J5">
            <v>2115.6</v>
          </cell>
          <cell r="K5">
            <v>765055.48</v>
          </cell>
        </row>
        <row r="6">
          <cell r="C6">
            <v>775290.62</v>
          </cell>
          <cell r="D6">
            <v>142165.06</v>
          </cell>
          <cell r="E6">
            <v>44136.45</v>
          </cell>
          <cell r="F6">
            <v>100858.5</v>
          </cell>
          <cell r="G6">
            <v>176.5</v>
          </cell>
          <cell r="H6">
            <v>153358.93</v>
          </cell>
          <cell r="I6">
            <v>17532.64</v>
          </cell>
          <cell r="J6">
            <v>636.70000000000005</v>
          </cell>
          <cell r="K6">
            <v>316425.84000000003</v>
          </cell>
        </row>
        <row r="7">
          <cell r="C7">
            <v>683964.82</v>
          </cell>
          <cell r="D7">
            <v>116058.5</v>
          </cell>
          <cell r="E7">
            <v>43589.35</v>
          </cell>
          <cell r="F7">
            <v>99045.1</v>
          </cell>
          <cell r="G7">
            <v>50.5</v>
          </cell>
          <cell r="H7">
            <v>110503.14</v>
          </cell>
          <cell r="I7">
            <v>11171.64</v>
          </cell>
          <cell r="J7">
            <v>248.5</v>
          </cell>
          <cell r="K7">
            <v>303298.09000000003</v>
          </cell>
        </row>
        <row r="8">
          <cell r="C8">
            <v>580872.34</v>
          </cell>
          <cell r="D8">
            <v>96721.5</v>
          </cell>
          <cell r="E8">
            <v>37879.64</v>
          </cell>
          <cell r="F8">
            <v>93329.1</v>
          </cell>
          <cell r="G8">
            <v>50.5</v>
          </cell>
          <cell r="H8">
            <v>91780.82</v>
          </cell>
          <cell r="I8">
            <v>8250.84</v>
          </cell>
          <cell r="J8">
            <v>230.3</v>
          </cell>
          <cell r="K8">
            <v>252629.64</v>
          </cell>
        </row>
        <row r="9">
          <cell r="C9">
            <v>80242.63</v>
          </cell>
          <cell r="D9">
            <v>15137.1</v>
          </cell>
          <cell r="E9">
            <v>5709.71</v>
          </cell>
          <cell r="F9">
            <v>4304.2</v>
          </cell>
          <cell r="G9">
            <v>0</v>
          </cell>
          <cell r="H9">
            <v>14073.52</v>
          </cell>
          <cell r="I9">
            <v>1582.7</v>
          </cell>
          <cell r="J9">
            <v>18.2</v>
          </cell>
          <cell r="K9">
            <v>39417.199999999997</v>
          </cell>
        </row>
        <row r="10">
          <cell r="C10">
            <v>17810.55</v>
          </cell>
          <cell r="D10">
            <v>3781.7</v>
          </cell>
          <cell r="E10">
            <v>0</v>
          </cell>
          <cell r="F10">
            <v>1411.8</v>
          </cell>
          <cell r="G10">
            <v>0</v>
          </cell>
          <cell r="H10">
            <v>3050.1</v>
          </cell>
          <cell r="I10">
            <v>42.9</v>
          </cell>
          <cell r="J10">
            <v>0</v>
          </cell>
          <cell r="K10">
            <v>9524.0499999999993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5039.3</v>
          </cell>
          <cell r="D12">
            <v>418.2</v>
          </cell>
          <cell r="E12">
            <v>0</v>
          </cell>
          <cell r="F12">
            <v>0</v>
          </cell>
          <cell r="G12">
            <v>0</v>
          </cell>
          <cell r="H12">
            <v>1598.7</v>
          </cell>
          <cell r="I12">
            <v>1295.2</v>
          </cell>
          <cell r="J12">
            <v>0</v>
          </cell>
          <cell r="K12">
            <v>1727.2</v>
          </cell>
        </row>
        <row r="13">
          <cell r="C13">
            <v>91325.8</v>
          </cell>
          <cell r="D13">
            <v>26106.560000000001</v>
          </cell>
          <cell r="E13">
            <v>547.1</v>
          </cell>
          <cell r="F13">
            <v>1813.4</v>
          </cell>
          <cell r="G13">
            <v>126</v>
          </cell>
          <cell r="H13">
            <v>42855.79</v>
          </cell>
          <cell r="I13">
            <v>6361</v>
          </cell>
          <cell r="J13">
            <v>388.2</v>
          </cell>
          <cell r="K13">
            <v>13127.75</v>
          </cell>
        </row>
        <row r="14">
          <cell r="C14">
            <v>44560.88</v>
          </cell>
          <cell r="D14">
            <v>11224.25</v>
          </cell>
          <cell r="E14">
            <v>49.7</v>
          </cell>
          <cell r="F14">
            <v>1447.9</v>
          </cell>
          <cell r="G14">
            <v>5</v>
          </cell>
          <cell r="H14">
            <v>20986.21</v>
          </cell>
          <cell r="I14">
            <v>3950.27</v>
          </cell>
          <cell r="J14">
            <v>85.2</v>
          </cell>
          <cell r="K14">
            <v>6812.35</v>
          </cell>
        </row>
        <row r="15">
          <cell r="C15">
            <v>36002.54</v>
          </cell>
          <cell r="D15">
            <v>12354.26</v>
          </cell>
          <cell r="E15">
            <v>325.60000000000002</v>
          </cell>
          <cell r="F15">
            <v>300.89999999999998</v>
          </cell>
          <cell r="G15">
            <v>121</v>
          </cell>
          <cell r="H15">
            <v>16608.75</v>
          </cell>
          <cell r="I15">
            <v>1824.63</v>
          </cell>
          <cell r="J15">
            <v>303</v>
          </cell>
          <cell r="K15">
            <v>4164.3999999999996</v>
          </cell>
        </row>
        <row r="16">
          <cell r="C16">
            <v>3612.25</v>
          </cell>
          <cell r="D16">
            <v>422.15</v>
          </cell>
          <cell r="E16">
            <v>0</v>
          </cell>
          <cell r="F16">
            <v>64.599999999999994</v>
          </cell>
          <cell r="G16">
            <v>0</v>
          </cell>
          <cell r="H16">
            <v>2323.9</v>
          </cell>
          <cell r="I16">
            <v>37.799999999999997</v>
          </cell>
          <cell r="J16">
            <v>0</v>
          </cell>
          <cell r="K16">
            <v>763.8</v>
          </cell>
        </row>
        <row r="17">
          <cell r="C17">
            <v>7150.13</v>
          </cell>
          <cell r="D17">
            <v>2105.9</v>
          </cell>
          <cell r="E17">
            <v>171.8</v>
          </cell>
          <cell r="F17">
            <v>0</v>
          </cell>
          <cell r="G17">
            <v>0</v>
          </cell>
          <cell r="H17">
            <v>2936.93</v>
          </cell>
          <cell r="I17">
            <v>548.29999999999995</v>
          </cell>
          <cell r="J17">
            <v>0</v>
          </cell>
          <cell r="K17">
            <v>1387.2</v>
          </cell>
        </row>
        <row r="18">
          <cell r="C18">
            <v>452361.72</v>
          </cell>
          <cell r="D18">
            <v>49979.83</v>
          </cell>
          <cell r="E18">
            <v>12039.1</v>
          </cell>
          <cell r="F18">
            <v>5591.1</v>
          </cell>
          <cell r="G18">
            <v>132.83000000000001</v>
          </cell>
          <cell r="H18">
            <v>112488.42</v>
          </cell>
          <cell r="I18">
            <v>7839.03</v>
          </cell>
          <cell r="J18">
            <v>1059.0999999999999</v>
          </cell>
          <cell r="K18">
            <v>263232.31</v>
          </cell>
        </row>
        <row r="19">
          <cell r="C19">
            <v>122124.93</v>
          </cell>
          <cell r="D19">
            <v>13904.04</v>
          </cell>
          <cell r="E19">
            <v>769.2</v>
          </cell>
          <cell r="F19">
            <v>1423.3</v>
          </cell>
          <cell r="G19">
            <v>112.4</v>
          </cell>
          <cell r="H19">
            <v>34558.28</v>
          </cell>
          <cell r="I19">
            <v>1600.71</v>
          </cell>
          <cell r="J19">
            <v>163.6</v>
          </cell>
          <cell r="K19">
            <v>69593.399999999994</v>
          </cell>
        </row>
        <row r="20">
          <cell r="C20">
            <v>161801.76999999999</v>
          </cell>
          <cell r="D20">
            <v>16692.88</v>
          </cell>
          <cell r="E20">
            <v>5857.1</v>
          </cell>
          <cell r="F20">
            <v>1601.2</v>
          </cell>
          <cell r="G20">
            <v>0</v>
          </cell>
          <cell r="H20">
            <v>41538.47</v>
          </cell>
          <cell r="I20">
            <v>2714.3</v>
          </cell>
          <cell r="J20">
            <v>481.8</v>
          </cell>
          <cell r="K20">
            <v>92916.02</v>
          </cell>
        </row>
        <row r="21">
          <cell r="C21">
            <v>155895.94</v>
          </cell>
          <cell r="D21">
            <v>18432.91</v>
          </cell>
          <cell r="E21">
            <v>5374.2</v>
          </cell>
          <cell r="F21">
            <v>2394.9</v>
          </cell>
          <cell r="G21">
            <v>0</v>
          </cell>
          <cell r="H21">
            <v>35069.019999999997</v>
          </cell>
          <cell r="I21">
            <v>1163.92</v>
          </cell>
          <cell r="J21">
            <v>375.5</v>
          </cell>
          <cell r="K21">
            <v>93085.49</v>
          </cell>
        </row>
        <row r="22">
          <cell r="C22">
            <v>12225.18</v>
          </cell>
          <cell r="D22">
            <v>925</v>
          </cell>
          <cell r="E22">
            <v>38.6</v>
          </cell>
          <cell r="F22">
            <v>171.7</v>
          </cell>
          <cell r="G22">
            <v>20.43</v>
          </cell>
          <cell r="H22">
            <v>1322.65</v>
          </cell>
          <cell r="I22">
            <v>2360.1</v>
          </cell>
          <cell r="J22">
            <v>38.200000000000003</v>
          </cell>
          <cell r="K22">
            <v>7348.5</v>
          </cell>
        </row>
        <row r="23">
          <cell r="C23">
            <v>313.89999999999998</v>
          </cell>
          <cell r="D23">
            <v>25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288.89999999999998</v>
          </cell>
        </row>
        <row r="24">
          <cell r="C24">
            <v>421075.98</v>
          </cell>
          <cell r="D24">
            <v>33899.800000000003</v>
          </cell>
          <cell r="E24">
            <v>1972.05</v>
          </cell>
          <cell r="F24">
            <v>1557</v>
          </cell>
          <cell r="G24">
            <v>113.51</v>
          </cell>
          <cell r="H24">
            <v>154221.49</v>
          </cell>
          <cell r="I24">
            <v>43495</v>
          </cell>
          <cell r="J24">
            <v>419.8</v>
          </cell>
          <cell r="K24">
            <v>185397.33</v>
          </cell>
        </row>
      </sheetData>
      <sheetData sheetId="2">
        <row r="6">
          <cell r="C6">
            <v>31054.06</v>
          </cell>
          <cell r="D6">
            <v>8029.2</v>
          </cell>
          <cell r="E6">
            <v>-44.6</v>
          </cell>
          <cell r="F6">
            <v>-87.13</v>
          </cell>
          <cell r="G6">
            <v>0</v>
          </cell>
          <cell r="H6">
            <v>-6.36</v>
          </cell>
          <cell r="I6">
            <v>-4855.0200000000004</v>
          </cell>
          <cell r="J6">
            <v>26973.33</v>
          </cell>
          <cell r="K6">
            <v>1044.6400000000001</v>
          </cell>
        </row>
        <row r="7">
          <cell r="C7">
            <v>21583.8</v>
          </cell>
          <cell r="D7">
            <v>-1483.9</v>
          </cell>
          <cell r="E7">
            <v>0</v>
          </cell>
          <cell r="F7">
            <v>-19.100000000000001</v>
          </cell>
          <cell r="G7">
            <v>0</v>
          </cell>
          <cell r="H7">
            <v>-0.16</v>
          </cell>
          <cell r="I7">
            <v>-3644.51</v>
          </cell>
          <cell r="J7">
            <v>27156.73</v>
          </cell>
          <cell r="K7">
            <v>-425.26</v>
          </cell>
        </row>
        <row r="8">
          <cell r="C8">
            <v>23797.13</v>
          </cell>
          <cell r="D8">
            <v>-719.02</v>
          </cell>
          <cell r="E8">
            <v>0</v>
          </cell>
          <cell r="F8">
            <v>-19.100000000000001</v>
          </cell>
          <cell r="G8">
            <v>0</v>
          </cell>
          <cell r="H8">
            <v>-14.66</v>
          </cell>
          <cell r="I8">
            <v>-1990.67</v>
          </cell>
          <cell r="J8">
            <v>26731.74</v>
          </cell>
          <cell r="K8">
            <v>-191.16</v>
          </cell>
        </row>
        <row r="9">
          <cell r="C9">
            <v>-2397.5300000000002</v>
          </cell>
          <cell r="D9">
            <v>-764.88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-615.64</v>
          </cell>
          <cell r="J9">
            <v>-1236.4100000000001</v>
          </cell>
          <cell r="K9">
            <v>219.4</v>
          </cell>
        </row>
        <row r="10">
          <cell r="C10">
            <v>184.2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14.5</v>
          </cell>
          <cell r="I10">
            <v>-1038.2</v>
          </cell>
          <cell r="J10">
            <v>1661.4</v>
          </cell>
          <cell r="K10">
            <v>-453.5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9470.26</v>
          </cell>
          <cell r="D13">
            <v>9513.1</v>
          </cell>
          <cell r="E13">
            <v>-44.6</v>
          </cell>
          <cell r="F13">
            <v>-68.03</v>
          </cell>
          <cell r="G13">
            <v>0</v>
          </cell>
          <cell r="H13">
            <v>-6.2</v>
          </cell>
          <cell r="I13">
            <v>-1210.51</v>
          </cell>
          <cell r="J13">
            <v>-183.4</v>
          </cell>
          <cell r="K13">
            <v>1469.9</v>
          </cell>
        </row>
        <row r="14">
          <cell r="C14">
            <v>-2894.23</v>
          </cell>
          <cell r="D14">
            <v>-1127.8900000000001</v>
          </cell>
          <cell r="E14">
            <v>-83.2</v>
          </cell>
          <cell r="F14">
            <v>-38.79</v>
          </cell>
          <cell r="G14">
            <v>0</v>
          </cell>
          <cell r="H14">
            <v>-6.2</v>
          </cell>
          <cell r="I14">
            <v>-920.45</v>
          </cell>
          <cell r="J14">
            <v>-5.3</v>
          </cell>
          <cell r="K14">
            <v>-712.4</v>
          </cell>
        </row>
        <row r="15">
          <cell r="C15">
            <v>13031.89</v>
          </cell>
          <cell r="D15">
            <v>10686.89</v>
          </cell>
          <cell r="E15">
            <v>38.6</v>
          </cell>
          <cell r="F15">
            <v>-29.24</v>
          </cell>
          <cell r="G15">
            <v>0</v>
          </cell>
          <cell r="H15">
            <v>0</v>
          </cell>
          <cell r="I15">
            <v>-55.16</v>
          </cell>
          <cell r="J15">
            <v>-175.1</v>
          </cell>
          <cell r="K15">
            <v>2565.9</v>
          </cell>
        </row>
        <row r="16">
          <cell r="C16">
            <v>-296.7</v>
          </cell>
          <cell r="D16">
            <v>-14.3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-234.9</v>
          </cell>
          <cell r="J16">
            <v>-3</v>
          </cell>
          <cell r="K16">
            <v>-44.5</v>
          </cell>
        </row>
        <row r="17">
          <cell r="C17">
            <v>-370.7</v>
          </cell>
          <cell r="D17">
            <v>-31.6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-339.1</v>
          </cell>
        </row>
        <row r="18">
          <cell r="C18">
            <v>-37499.379999999997</v>
          </cell>
          <cell r="D18">
            <v>-7143.27</v>
          </cell>
          <cell r="E18">
            <v>44.6</v>
          </cell>
          <cell r="F18">
            <v>87.13</v>
          </cell>
          <cell r="G18">
            <v>0</v>
          </cell>
          <cell r="H18">
            <v>6.36</v>
          </cell>
          <cell r="I18">
            <v>-5331.33</v>
          </cell>
          <cell r="J18">
            <v>-25816.53</v>
          </cell>
          <cell r="K18">
            <v>653.66</v>
          </cell>
        </row>
        <row r="19">
          <cell r="C19">
            <v>-9122.2099999999991</v>
          </cell>
          <cell r="D19">
            <v>-3322.44</v>
          </cell>
          <cell r="E19">
            <v>44.6</v>
          </cell>
          <cell r="F19">
            <v>87.13</v>
          </cell>
          <cell r="G19">
            <v>0</v>
          </cell>
          <cell r="H19">
            <v>6.36</v>
          </cell>
          <cell r="I19">
            <v>-1428.4</v>
          </cell>
          <cell r="J19">
            <v>-4734.62</v>
          </cell>
          <cell r="K19">
            <v>225.16</v>
          </cell>
        </row>
        <row r="20">
          <cell r="C20">
            <v>-16795.47</v>
          </cell>
          <cell r="D20">
            <v>-2537.13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-2485.16</v>
          </cell>
          <cell r="J20">
            <v>-11951.58</v>
          </cell>
          <cell r="K20">
            <v>178.4</v>
          </cell>
        </row>
        <row r="21">
          <cell r="C21">
            <v>-11108.78</v>
          </cell>
          <cell r="D21">
            <v>-1180.9000000000001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-1452.65</v>
          </cell>
          <cell r="J21">
            <v>-8677.83</v>
          </cell>
          <cell r="K21">
            <v>202.6</v>
          </cell>
        </row>
        <row r="22">
          <cell r="C22">
            <v>-430.42</v>
          </cell>
          <cell r="D22">
            <v>-12.8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34.880000000000003</v>
          </cell>
          <cell r="J22">
            <v>-452.5</v>
          </cell>
          <cell r="K22">
            <v>0</v>
          </cell>
        </row>
        <row r="23">
          <cell r="C23">
            <v>-42.5</v>
          </cell>
          <cell r="D23">
            <v>-90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47.5</v>
          </cell>
        </row>
        <row r="24">
          <cell r="C24">
            <v>6445.32</v>
          </cell>
          <cell r="D24">
            <v>-885.93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10186.35</v>
          </cell>
          <cell r="J24">
            <v>-1156.8</v>
          </cell>
          <cell r="K24">
            <v>-1698.3</v>
          </cell>
        </row>
      </sheetData>
      <sheetData sheetId="3">
        <row r="7">
          <cell r="F7">
            <v>16706.739999999998</v>
          </cell>
          <cell r="I7">
            <v>46.010241396229546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605574</v>
          </cell>
          <cell r="D6">
            <v>0</v>
          </cell>
          <cell r="E6">
            <v>605574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245061.7</v>
          </cell>
          <cell r="D7">
            <v>5466.7</v>
          </cell>
          <cell r="E7">
            <v>250528.4</v>
          </cell>
          <cell r="F7">
            <v>60437</v>
          </cell>
          <cell r="G7">
            <v>142453.1</v>
          </cell>
          <cell r="H7">
            <v>47638.3</v>
          </cell>
        </row>
        <row r="8">
          <cell r="C8">
            <v>184457.9</v>
          </cell>
          <cell r="D8">
            <v>1781.7</v>
          </cell>
          <cell r="E8">
            <v>186239.6</v>
          </cell>
          <cell r="F8">
            <v>59769</v>
          </cell>
          <cell r="G8">
            <v>103775.4</v>
          </cell>
          <cell r="H8">
            <v>22695.200000000001</v>
          </cell>
        </row>
        <row r="9">
          <cell r="C9">
            <v>182899.3</v>
          </cell>
          <cell r="D9">
            <v>1781.7</v>
          </cell>
          <cell r="E9">
            <v>184681</v>
          </cell>
          <cell r="F9">
            <v>59769</v>
          </cell>
          <cell r="G9">
            <v>102915.8</v>
          </cell>
          <cell r="H9">
            <v>21996.2</v>
          </cell>
        </row>
        <row r="10">
          <cell r="C10">
            <v>388.7</v>
          </cell>
          <cell r="D10">
            <v>0</v>
          </cell>
          <cell r="E10">
            <v>388.7</v>
          </cell>
          <cell r="F10">
            <v>0</v>
          </cell>
          <cell r="G10">
            <v>320.2</v>
          </cell>
          <cell r="H10">
            <v>68.5</v>
          </cell>
        </row>
        <row r="11">
          <cell r="C11">
            <v>686.5</v>
          </cell>
          <cell r="D11">
            <v>0</v>
          </cell>
          <cell r="E11">
            <v>686.5</v>
          </cell>
          <cell r="F11">
            <v>0</v>
          </cell>
          <cell r="G11">
            <v>539.4</v>
          </cell>
          <cell r="H11">
            <v>147.1</v>
          </cell>
        </row>
        <row r="12">
          <cell r="C12">
            <v>483.4</v>
          </cell>
          <cell r="D12">
            <v>0</v>
          </cell>
          <cell r="E12">
            <v>483.4</v>
          </cell>
          <cell r="F12">
            <v>0</v>
          </cell>
          <cell r="G12">
            <v>0</v>
          </cell>
          <cell r="H12">
            <v>483.4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60603.8</v>
          </cell>
          <cell r="D14">
            <v>3685</v>
          </cell>
          <cell r="E14">
            <v>64288.800000000003</v>
          </cell>
          <cell r="F14">
            <v>668</v>
          </cell>
          <cell r="G14">
            <v>38677.699999999997</v>
          </cell>
          <cell r="H14">
            <v>24943.1</v>
          </cell>
        </row>
        <row r="15">
          <cell r="C15">
            <v>16771.5</v>
          </cell>
          <cell r="D15">
            <v>-132.4</v>
          </cell>
          <cell r="E15">
            <v>16639.099999999999</v>
          </cell>
          <cell r="F15">
            <v>232</v>
          </cell>
          <cell r="G15">
            <v>5848.6</v>
          </cell>
          <cell r="H15">
            <v>10558.5</v>
          </cell>
        </row>
        <row r="16">
          <cell r="C16">
            <v>42389.3</v>
          </cell>
          <cell r="D16">
            <v>3817.4</v>
          </cell>
          <cell r="E16">
            <v>46206.7</v>
          </cell>
          <cell r="F16">
            <v>436</v>
          </cell>
          <cell r="G16">
            <v>32829.1</v>
          </cell>
          <cell r="H16">
            <v>12941.6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1443</v>
          </cell>
          <cell r="D18">
            <v>0</v>
          </cell>
          <cell r="E18">
            <v>1443</v>
          </cell>
          <cell r="F18">
            <v>0</v>
          </cell>
          <cell r="G18">
            <v>0</v>
          </cell>
          <cell r="H18">
            <v>1443</v>
          </cell>
        </row>
        <row r="19">
          <cell r="C19">
            <v>120182.8</v>
          </cell>
          <cell r="D19">
            <v>-5466.7</v>
          </cell>
          <cell r="E19">
            <v>114716.1</v>
          </cell>
          <cell r="F19">
            <v>18196.2</v>
          </cell>
          <cell r="G19">
            <v>59549.2</v>
          </cell>
          <cell r="H19">
            <v>36970.699999999997</v>
          </cell>
        </row>
        <row r="20">
          <cell r="C20">
            <v>22948.2</v>
          </cell>
          <cell r="D20">
            <v>-1728.9</v>
          </cell>
          <cell r="E20">
            <v>21219.3</v>
          </cell>
          <cell r="F20">
            <v>373.1</v>
          </cell>
          <cell r="G20">
            <v>9260.7999999999993</v>
          </cell>
          <cell r="H20">
            <v>11585.4</v>
          </cell>
        </row>
        <row r="21">
          <cell r="C21">
            <v>46190.7</v>
          </cell>
          <cell r="D21">
            <v>-1896.1</v>
          </cell>
          <cell r="E21">
            <v>44294.6</v>
          </cell>
          <cell r="F21">
            <v>7450.9</v>
          </cell>
          <cell r="G21">
            <v>23154.3</v>
          </cell>
          <cell r="H21">
            <v>13689.4</v>
          </cell>
        </row>
        <row r="22">
          <cell r="C22">
            <v>51043.9</v>
          </cell>
          <cell r="D22">
            <v>-1841.7</v>
          </cell>
          <cell r="E22">
            <v>49202.2</v>
          </cell>
          <cell r="F22">
            <v>10372.200000000001</v>
          </cell>
          <cell r="G22">
            <v>27134.1</v>
          </cell>
          <cell r="H22">
            <v>11695.9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240329.5</v>
          </cell>
          <cell r="D25">
            <v>0</v>
          </cell>
          <cell r="E25">
            <v>240329.5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605574</v>
          </cell>
          <cell r="D5">
            <v>107917.9</v>
          </cell>
          <cell r="E5">
            <v>82109.7</v>
          </cell>
          <cell r="F5">
            <v>70433.2</v>
          </cell>
          <cell r="G5">
            <v>0</v>
          </cell>
          <cell r="H5">
            <v>67338.899999999994</v>
          </cell>
          <cell r="I5">
            <v>0</v>
          </cell>
          <cell r="J5">
            <v>2943.1</v>
          </cell>
          <cell r="K5">
            <v>274831.2</v>
          </cell>
        </row>
        <row r="6">
          <cell r="C6">
            <v>250528.4</v>
          </cell>
          <cell r="D6">
            <v>81816.399999999994</v>
          </cell>
          <cell r="E6">
            <v>45714.8</v>
          </cell>
          <cell r="F6">
            <v>60061</v>
          </cell>
          <cell r="G6">
            <v>0</v>
          </cell>
          <cell r="H6">
            <v>45473.9</v>
          </cell>
          <cell r="I6">
            <v>0</v>
          </cell>
          <cell r="J6">
            <v>1739.9</v>
          </cell>
          <cell r="K6">
            <v>15722.4</v>
          </cell>
        </row>
        <row r="7">
          <cell r="C7">
            <v>186239.6</v>
          </cell>
          <cell r="D7">
            <v>66862.399999999994</v>
          </cell>
          <cell r="E7">
            <v>32374.5</v>
          </cell>
          <cell r="F7">
            <v>59769</v>
          </cell>
          <cell r="G7">
            <v>0</v>
          </cell>
          <cell r="H7">
            <v>20879</v>
          </cell>
          <cell r="I7">
            <v>0</v>
          </cell>
          <cell r="J7">
            <v>1122</v>
          </cell>
          <cell r="K7">
            <v>5232.7</v>
          </cell>
        </row>
        <row r="8">
          <cell r="C8">
            <v>184681</v>
          </cell>
          <cell r="D8">
            <v>65889</v>
          </cell>
          <cell r="E8">
            <v>32374.5</v>
          </cell>
          <cell r="F8">
            <v>59769</v>
          </cell>
          <cell r="G8">
            <v>0</v>
          </cell>
          <cell r="H8">
            <v>20512.8</v>
          </cell>
          <cell r="I8">
            <v>0</v>
          </cell>
          <cell r="J8">
            <v>1122</v>
          </cell>
          <cell r="K8">
            <v>5013.7</v>
          </cell>
        </row>
        <row r="9">
          <cell r="C9">
            <v>388.7</v>
          </cell>
          <cell r="D9">
            <v>166.5</v>
          </cell>
          <cell r="E9">
            <v>0</v>
          </cell>
          <cell r="F9">
            <v>0</v>
          </cell>
          <cell r="G9">
            <v>0</v>
          </cell>
          <cell r="H9">
            <v>222.2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686.5</v>
          </cell>
          <cell r="D10">
            <v>542.5</v>
          </cell>
          <cell r="E10">
            <v>0</v>
          </cell>
          <cell r="F10">
            <v>0</v>
          </cell>
          <cell r="G10">
            <v>0</v>
          </cell>
          <cell r="H10">
            <v>144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483.4</v>
          </cell>
          <cell r="D11">
            <v>264.39999999999998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219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64288.800000000003</v>
          </cell>
          <cell r="D13">
            <v>14954</v>
          </cell>
          <cell r="E13">
            <v>13340.3</v>
          </cell>
          <cell r="F13">
            <v>292</v>
          </cell>
          <cell r="G13">
            <v>0</v>
          </cell>
          <cell r="H13">
            <v>24594.9</v>
          </cell>
          <cell r="I13">
            <v>0</v>
          </cell>
          <cell r="J13">
            <v>617.9</v>
          </cell>
          <cell r="K13">
            <v>10489.7</v>
          </cell>
        </row>
        <row r="14">
          <cell r="C14">
            <v>16639.099999999999</v>
          </cell>
          <cell r="D14">
            <v>68.8</v>
          </cell>
          <cell r="E14">
            <v>5848.6</v>
          </cell>
          <cell r="F14">
            <v>232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10489.7</v>
          </cell>
        </row>
        <row r="15">
          <cell r="C15">
            <v>46206.7</v>
          </cell>
          <cell r="D15">
            <v>13442.2</v>
          </cell>
          <cell r="E15">
            <v>7491.7</v>
          </cell>
          <cell r="F15">
            <v>60</v>
          </cell>
          <cell r="G15">
            <v>0</v>
          </cell>
          <cell r="H15">
            <v>24594.9</v>
          </cell>
          <cell r="I15">
            <v>0</v>
          </cell>
          <cell r="J15">
            <v>617.9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1443</v>
          </cell>
          <cell r="D17">
            <v>1443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114716.1</v>
          </cell>
          <cell r="D18">
            <v>25996.5</v>
          </cell>
          <cell r="E18">
            <v>36394.9</v>
          </cell>
          <cell r="F18">
            <v>10372.200000000001</v>
          </cell>
          <cell r="G18">
            <v>0</v>
          </cell>
          <cell r="H18">
            <v>21865</v>
          </cell>
          <cell r="I18">
            <v>0</v>
          </cell>
          <cell r="J18">
            <v>1203.2</v>
          </cell>
          <cell r="K18">
            <v>18884.3</v>
          </cell>
        </row>
        <row r="19">
          <cell r="C19">
            <v>21219.3</v>
          </cell>
          <cell r="D19">
            <v>2695.3</v>
          </cell>
          <cell r="E19">
            <v>9260.7999999999993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9263.2000000000007</v>
          </cell>
        </row>
        <row r="20">
          <cell r="C20">
            <v>44294.6</v>
          </cell>
          <cell r="D20">
            <v>21226.400000000001</v>
          </cell>
          <cell r="E20">
            <v>0</v>
          </cell>
          <cell r="F20">
            <v>0</v>
          </cell>
          <cell r="G20">
            <v>0</v>
          </cell>
          <cell r="H20">
            <v>21865</v>
          </cell>
          <cell r="I20">
            <v>0</v>
          </cell>
          <cell r="J20">
            <v>1203.2</v>
          </cell>
          <cell r="K20">
            <v>0</v>
          </cell>
        </row>
        <row r="21">
          <cell r="C21">
            <v>49202.2</v>
          </cell>
          <cell r="D21">
            <v>2074.8000000000002</v>
          </cell>
          <cell r="E21">
            <v>27134.1</v>
          </cell>
          <cell r="F21">
            <v>10372.200000000001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9621.1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240329.5</v>
          </cell>
          <cell r="D24">
            <v>105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240224.5</v>
          </cell>
        </row>
      </sheetData>
      <sheetData sheetId="2">
        <row r="6">
          <cell r="C6">
            <v>5466.7</v>
          </cell>
          <cell r="D6">
            <v>3817.4</v>
          </cell>
          <cell r="E6">
            <v>0</v>
          </cell>
          <cell r="F6">
            <v>-132.4</v>
          </cell>
          <cell r="G6">
            <v>0</v>
          </cell>
          <cell r="H6">
            <v>0</v>
          </cell>
          <cell r="I6">
            <v>0</v>
          </cell>
          <cell r="J6">
            <v>1781.7</v>
          </cell>
          <cell r="K6">
            <v>0</v>
          </cell>
        </row>
        <row r="7">
          <cell r="C7">
            <v>1781.7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1781.7</v>
          </cell>
          <cell r="K7">
            <v>0</v>
          </cell>
        </row>
        <row r="8">
          <cell r="C8">
            <v>1781.7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1781.7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3685</v>
          </cell>
          <cell r="D13">
            <v>3817.4</v>
          </cell>
          <cell r="E13">
            <v>0</v>
          </cell>
          <cell r="F13">
            <v>-132.4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-132.4</v>
          </cell>
          <cell r="D14">
            <v>0</v>
          </cell>
          <cell r="E14">
            <v>0</v>
          </cell>
          <cell r="F14">
            <v>-132.4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3817.4</v>
          </cell>
          <cell r="D15">
            <v>3817.4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-5466.7</v>
          </cell>
          <cell r="D18">
            <v>-3817.4</v>
          </cell>
          <cell r="E18">
            <v>0</v>
          </cell>
          <cell r="F18">
            <v>132.4</v>
          </cell>
          <cell r="G18">
            <v>0</v>
          </cell>
          <cell r="H18">
            <v>0</v>
          </cell>
          <cell r="I18">
            <v>0</v>
          </cell>
          <cell r="J18">
            <v>-1781.7</v>
          </cell>
          <cell r="K18">
            <v>0</v>
          </cell>
        </row>
        <row r="19">
          <cell r="C19">
            <v>-1728.9</v>
          </cell>
          <cell r="D19">
            <v>-1861.3</v>
          </cell>
          <cell r="E19">
            <v>0</v>
          </cell>
          <cell r="F19">
            <v>132.4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-1896.1</v>
          </cell>
          <cell r="D20">
            <v>-1896.1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-1841.7</v>
          </cell>
          <cell r="D21">
            <v>-60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-1781.7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3">
        <row r="7">
          <cell r="F7">
            <v>10769.1</v>
          </cell>
          <cell r="I7">
            <v>39.59207297539195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70" zoomScaleNormal="70" workbookViewId="0">
      <selection activeCell="C19" sqref="C19:I19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4" t="s">
        <v>43</v>
      </c>
      <c r="B1" s="44"/>
      <c r="C1" s="44"/>
      <c r="D1" s="44"/>
      <c r="E1" s="44"/>
      <c r="F1" s="44"/>
      <c r="G1" s="44"/>
      <c r="H1" s="44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</row>
    <row r="3" spans="1:11" s="21" customFormat="1" ht="16.5" x14ac:dyDescent="0.25">
      <c r="B3" s="22"/>
      <c r="C3" s="22"/>
      <c r="D3" s="22"/>
      <c r="E3" s="22"/>
      <c r="F3" s="22"/>
      <c r="G3" s="42" t="s">
        <v>32</v>
      </c>
      <c r="H3" s="42"/>
      <c r="I3" s="22"/>
      <c r="J3" s="22"/>
      <c r="K3" s="22"/>
    </row>
    <row r="4" spans="1:11" s="6" customFormat="1" ht="16.5" customHeight="1" x14ac:dyDescent="0.2">
      <c r="A4" s="46" t="s">
        <v>15</v>
      </c>
      <c r="B4" s="46" t="s">
        <v>16</v>
      </c>
      <c r="C4" s="46" t="s">
        <v>67</v>
      </c>
      <c r="D4" s="26" t="s">
        <v>17</v>
      </c>
      <c r="E4" s="45" t="s">
        <v>68</v>
      </c>
      <c r="F4" s="45" t="s">
        <v>18</v>
      </c>
      <c r="G4" s="45"/>
      <c r="H4" s="45"/>
      <c r="I4" s="40" t="s">
        <v>69</v>
      </c>
    </row>
    <row r="5" spans="1:11" s="6" customFormat="1" ht="18" customHeight="1" x14ac:dyDescent="0.2">
      <c r="A5" s="47"/>
      <c r="B5" s="47"/>
      <c r="C5" s="47"/>
      <c r="D5" s="28" t="s">
        <v>40</v>
      </c>
      <c r="E5" s="45"/>
      <c r="F5" s="27" t="s">
        <v>64</v>
      </c>
      <c r="G5" s="27" t="s">
        <v>20</v>
      </c>
      <c r="H5" s="27" t="s">
        <v>21</v>
      </c>
      <c r="I5" s="41"/>
    </row>
    <row r="6" spans="1:11" x14ac:dyDescent="0.2">
      <c r="A6" s="5" t="s">
        <v>0</v>
      </c>
      <c r="B6" s="29" t="s">
        <v>13</v>
      </c>
      <c r="C6" s="30">
        <f>[1]Bieu1!C6+[2]Bieu1!C6+[3]Bieu1!C6+[4]Bieu1!C6+[5]Bieu1!C6+[6]Bieu1!C6+[7]Bieu1!C8+[8]Bieu1!C6+[9]Bieu1!C6+[10]Bieu1!C6+[11]Bieu1!C6+[12]Bieu1!C6</f>
        <v>6255438.1499999994</v>
      </c>
      <c r="D6" s="30">
        <f>[1]Bieu1!D6+[2]Bieu1!D6+[3]Bieu1!D6+[4]Bieu1!D6+[5]Bieu1!D6+[6]Bieu1!D6+[7]Bieu1!D8+[8]Bieu1!D6+[9]Bieu1!D6+[10]Bieu1!D6+[11]Bieu1!D6+[12]Bieu1!D6</f>
        <v>0</v>
      </c>
      <c r="E6" s="30">
        <f>[1]Bieu1!E6+[2]Bieu1!E6+[3]Bieu1!E6+[4]Bieu1!E6+[5]Bieu1!E6+[6]Bieu1!E6+[7]Bieu1!E8+[8]Bieu1!E6+[9]Bieu1!E6+[10]Bieu1!E6+[11]Bieu1!E6+[12]Bieu1!E6</f>
        <v>6255438.1499999994</v>
      </c>
      <c r="F6" s="30">
        <f>[1]Bieu1!F6+[2]Bieu1!F6+[3]Bieu1!F6+[4]Bieu1!F6+[5]Bieu1!F6+[6]Bieu1!F6+[7]Bieu1!F8+[8]Bieu1!F6+[9]Bieu1!F6+[10]Bieu1!F6+[11]Bieu1!F6+[12]Bieu1!F6</f>
        <v>0</v>
      </c>
      <c r="G6" s="30">
        <f>[1]Bieu1!G6+[2]Bieu1!G6+[3]Bieu1!G6+[4]Bieu1!G6+[5]Bieu1!G6+[6]Bieu1!G6+[7]Bieu1!G8+[8]Bieu1!G6+[9]Bieu1!G6+[10]Bieu1!G6+[11]Bieu1!G6+[12]Bieu1!G6</f>
        <v>0</v>
      </c>
      <c r="H6" s="30">
        <f>[1]Bieu1!H6+[2]Bieu1!H6+[3]Bieu1!H6+[4]Bieu1!H6+[5]Bieu1!H6+[6]Bieu1!H6+[7]Bieu1!H8+[8]Bieu1!H6+[9]Bieu1!H6+[10]Bieu1!H6+[11]Bieu1!H6+[12]Bieu1!H6</f>
        <v>0</v>
      </c>
      <c r="I6" s="30">
        <f>[1]Bieu1!I6+[2]Bieu1!I6+[3]Bieu1!I6+[4]Bieu1!I6+[5]Bieu1!I6+[6]Bieu1!I6+[7]Bieu1!I8+[8]Bieu1!I6+[9]Bieu1!I6+[10]Bieu1!I6+[11]Bieu1!I6+[12]Bieu1!I6</f>
        <v>0</v>
      </c>
    </row>
    <row r="7" spans="1:11" x14ac:dyDescent="0.2">
      <c r="A7" s="5" t="s">
        <v>1</v>
      </c>
      <c r="B7" s="31">
        <v>1000</v>
      </c>
      <c r="C7" s="30">
        <f>[1]Bieu1!C7+[2]Bieu1!C7+[3]Bieu1!C7+[4]Bieu1!C7+[5]Bieu1!C7+[6]Bieu1!C7+[7]Bieu1!C9+[8]Bieu1!C7+[9]Bieu1!C7+[10]Bieu1!C7+[11]Bieu1!C7+[12]Bieu1!C7</f>
        <v>2662337.5299999998</v>
      </c>
      <c r="D7" s="30">
        <f>[1]Bieu1!D7+[2]Bieu1!D7+[3]Bieu1!D7+[4]Bieu1!D7+[5]Bieu1!D7+[6]Bieu1!D7+[7]Bieu1!D9+[8]Bieu1!D7+[9]Bieu1!D7+[10]Bieu1!D7+[11]Bieu1!D7+[12]Bieu1!D7</f>
        <v>78631.94</v>
      </c>
      <c r="E7" s="30">
        <f>[1]Bieu1!E7+[2]Bieu1!E7+[3]Bieu1!E7+[4]Bieu1!E7+[5]Bieu1!E7+[6]Bieu1!E7+[7]Bieu1!E9+[8]Bieu1!E7+[9]Bieu1!E7+[10]Bieu1!E7+[11]Bieu1!E7+[12]Bieu1!E7</f>
        <v>2740969.47</v>
      </c>
      <c r="F7" s="30">
        <f>[1]Bieu1!F7+[2]Bieu1!F7+[3]Bieu1!F7+[4]Bieu1!F7+[5]Bieu1!F7+[6]Bieu1!F7+[7]Bieu1!F9+[8]Bieu1!F7+[9]Bieu1!F7+[10]Bieu1!F7+[11]Bieu1!F7+[12]Bieu1!F7</f>
        <v>551727.16</v>
      </c>
      <c r="G7" s="30">
        <f>[1]Bieu1!G7+[2]Bieu1!G7+[3]Bieu1!G7+[4]Bieu1!G7+[5]Bieu1!G7+[6]Bieu1!G7+[7]Bieu1!G9+[8]Bieu1!G7+[9]Bieu1!G7+[10]Bieu1!G7+[11]Bieu1!G7+[12]Bieu1!G7</f>
        <v>1304540.4700000002</v>
      </c>
      <c r="H7" s="30">
        <f>[1]Bieu1!H7+[2]Bieu1!H7+[3]Bieu1!H7+[4]Bieu1!H7+[5]Bieu1!H7+[6]Bieu1!H7+[7]Bieu1!H9+[8]Bieu1!H7+[9]Bieu1!H7+[10]Bieu1!H7+[11]Bieu1!H7+[12]Bieu1!H7</f>
        <v>884701.84</v>
      </c>
      <c r="I7" s="30">
        <f>[1]Bieu1!I7+[2]Bieu1!I7+[3]Bieu1!I7+[4]Bieu1!I7+[5]Bieu1!I7+[6]Bieu1!I7+[7]Bieu1!I9+[8]Bieu1!I7+[9]Bieu1!I7+[10]Bieu1!I7+[11]Bieu1!I7+[12]Bieu1!I7</f>
        <v>0</v>
      </c>
    </row>
    <row r="8" spans="1:11" x14ac:dyDescent="0.2">
      <c r="A8" s="5" t="s">
        <v>2</v>
      </c>
      <c r="B8" s="31">
        <v>1100</v>
      </c>
      <c r="C8" s="30">
        <f>[1]Bieu1!C8+[2]Bieu1!C8+[3]Bieu1!C8+[4]Bieu1!C8+[5]Bieu1!C8+[6]Bieu1!C8+[7]Bieu1!C10+[8]Bieu1!C8+[9]Bieu1!C8+[10]Bieu1!C8+[11]Bieu1!C8+[12]Bieu1!C8</f>
        <v>2132672.6</v>
      </c>
      <c r="D8" s="30">
        <f>[1]Bieu1!D8+[2]Bieu1!D8+[3]Bieu1!D8+[4]Bieu1!D8+[5]Bieu1!D8+[6]Bieu1!D8+[7]Bieu1!D10+[8]Bieu1!D8+[9]Bieu1!D8+[10]Bieu1!D8+[11]Bieu1!D8+[12]Bieu1!D8</f>
        <v>48783.74</v>
      </c>
      <c r="E8" s="30">
        <f>[1]Bieu1!E8+[2]Bieu1!E8+[3]Bieu1!E8+[4]Bieu1!E8+[5]Bieu1!E8+[6]Bieu1!E8+[7]Bieu1!E10+[8]Bieu1!E8+[9]Bieu1!E8+[10]Bieu1!E8+[11]Bieu1!E8+[12]Bieu1!E8</f>
        <v>2181456.34</v>
      </c>
      <c r="F8" s="30">
        <f>[1]Bieu1!F8+[2]Bieu1!F8+[3]Bieu1!F8+[4]Bieu1!F8+[5]Bieu1!F8+[6]Bieu1!F8+[7]Bieu1!F10+[8]Bieu1!F8+[9]Bieu1!F8+[10]Bieu1!F8+[11]Bieu1!F8+[12]Bieu1!F8</f>
        <v>538447.51</v>
      </c>
      <c r="G8" s="30">
        <f>[1]Bieu1!G8+[2]Bieu1!G8+[3]Bieu1!G8+[4]Bieu1!G8+[5]Bieu1!G8+[6]Bieu1!G8+[7]Bieu1!G10+[8]Bieu1!G8+[9]Bieu1!G8+[10]Bieu1!G8+[11]Bieu1!G8+[12]Bieu1!G8</f>
        <v>1085445.48</v>
      </c>
      <c r="H8" s="30">
        <f>[1]Bieu1!H8+[2]Bieu1!H8+[3]Bieu1!H8+[4]Bieu1!H8+[5]Bieu1!H8+[6]Bieu1!H8+[7]Bieu1!H10+[8]Bieu1!H8+[9]Bieu1!H8+[10]Bieu1!H8+[11]Bieu1!H8+[12]Bieu1!H8</f>
        <v>557563.35</v>
      </c>
      <c r="I8" s="30">
        <f>[1]Bieu1!I8+[2]Bieu1!I8+[3]Bieu1!I8+[4]Bieu1!I8+[5]Bieu1!I8+[6]Bieu1!I8+[7]Bieu1!I10+[8]Bieu1!I8+[9]Bieu1!I8+[10]Bieu1!I8+[11]Bieu1!I8+[12]Bieu1!I8</f>
        <v>0</v>
      </c>
    </row>
    <row r="9" spans="1:11" x14ac:dyDescent="0.2">
      <c r="A9" s="5" t="s">
        <v>3</v>
      </c>
      <c r="B9" s="31">
        <v>1110</v>
      </c>
      <c r="C9" s="30">
        <f>[1]Bieu1!C9+[2]Bieu1!C9+[3]Bieu1!C9+[4]Bieu1!C9+[5]Bieu1!C9+[6]Bieu1!C9+[7]Bieu1!C11+[8]Bieu1!C9+[9]Bieu1!C9+[10]Bieu1!C9+[11]Bieu1!C9+[12]Bieu1!C9</f>
        <v>1587067.69</v>
      </c>
      <c r="D9" s="30">
        <f>[1]Bieu1!D9+[2]Bieu1!D9+[3]Bieu1!D9+[4]Bieu1!D9+[5]Bieu1!D9+[6]Bieu1!D9+[7]Bieu1!D11+[8]Bieu1!D9+[9]Bieu1!D9+[10]Bieu1!D9+[11]Bieu1!D9+[12]Bieu1!D9</f>
        <v>45113.18</v>
      </c>
      <c r="E9" s="30">
        <f>[1]Bieu1!E9+[2]Bieu1!E9+[3]Bieu1!E9+[4]Bieu1!E9+[5]Bieu1!E9+[6]Bieu1!E9+[7]Bieu1!E11+[8]Bieu1!E9+[9]Bieu1!E9+[10]Bieu1!E9+[11]Bieu1!E9+[12]Bieu1!E9</f>
        <v>1632180.87</v>
      </c>
      <c r="F9" s="30">
        <f>[1]Bieu1!F9+[2]Bieu1!F9+[3]Bieu1!F9+[4]Bieu1!F9+[5]Bieu1!F9+[6]Bieu1!F9+[7]Bieu1!F11+[8]Bieu1!F9+[9]Bieu1!F9+[10]Bieu1!F9+[11]Bieu1!F9+[12]Bieu1!F9</f>
        <v>392544.88999999996</v>
      </c>
      <c r="G9" s="30">
        <f>[1]Bieu1!G9+[2]Bieu1!G9+[3]Bieu1!G9+[4]Bieu1!G9+[5]Bieu1!G9+[6]Bieu1!G9+[7]Bieu1!G11+[8]Bieu1!G9+[9]Bieu1!G9+[10]Bieu1!G9+[11]Bieu1!G9+[12]Bieu1!G9</f>
        <v>791933.75</v>
      </c>
      <c r="H9" s="30">
        <f>[1]Bieu1!H9+[2]Bieu1!H9+[3]Bieu1!H9+[4]Bieu1!H9+[5]Bieu1!H9+[6]Bieu1!H9+[7]Bieu1!H11+[8]Bieu1!H9+[9]Bieu1!H9+[10]Bieu1!H9+[11]Bieu1!H9+[12]Bieu1!H9</f>
        <v>447702.23</v>
      </c>
      <c r="I9" s="30">
        <f>[1]Bieu1!I9+[2]Bieu1!I9+[3]Bieu1!I9+[4]Bieu1!I9+[5]Bieu1!I9+[6]Bieu1!I9+[7]Bieu1!I11+[8]Bieu1!I9+[9]Bieu1!I9+[10]Bieu1!I9+[11]Bieu1!I9+[12]Bieu1!I9</f>
        <v>0</v>
      </c>
    </row>
    <row r="10" spans="1:11" x14ac:dyDescent="0.2">
      <c r="A10" s="5" t="s">
        <v>4</v>
      </c>
      <c r="B10" s="31">
        <v>1120</v>
      </c>
      <c r="C10" s="30">
        <f>[1]Bieu1!C10+[2]Bieu1!C10+[3]Bieu1!C10+[4]Bieu1!C10+[5]Bieu1!C10+[6]Bieu1!C10+[7]Bieu1!C12+[8]Bieu1!C10+[9]Bieu1!C10+[10]Bieu1!C10+[11]Bieu1!C10+[12]Bieu1!C10</f>
        <v>175903.79000000004</v>
      </c>
      <c r="D10" s="30">
        <f>[1]Bieu1!D10+[2]Bieu1!D10+[3]Bieu1!D10+[4]Bieu1!D10+[5]Bieu1!D10+[6]Bieu1!D10+[7]Bieu1!D12+[8]Bieu1!D10+[9]Bieu1!D10+[10]Bieu1!D10+[11]Bieu1!D10+[12]Bieu1!D10</f>
        <v>-4391.16</v>
      </c>
      <c r="E10" s="30">
        <f>[1]Bieu1!E10+[2]Bieu1!E10+[3]Bieu1!E10+[4]Bieu1!E10+[5]Bieu1!E10+[6]Bieu1!E10+[7]Bieu1!E12+[8]Bieu1!E10+[9]Bieu1!E10+[10]Bieu1!E10+[11]Bieu1!E10+[12]Bieu1!E10</f>
        <v>171512.63000000003</v>
      </c>
      <c r="F10" s="30">
        <f>[1]Bieu1!F10+[2]Bieu1!F10+[3]Bieu1!F10+[4]Bieu1!F10+[5]Bieu1!F10+[6]Bieu1!F10+[7]Bieu1!F12+[8]Bieu1!F10+[9]Bieu1!F10+[10]Bieu1!F10+[11]Bieu1!F10+[12]Bieu1!F10</f>
        <v>24951.75</v>
      </c>
      <c r="G10" s="30">
        <f>[1]Bieu1!G10+[2]Bieu1!G10+[3]Bieu1!G10+[4]Bieu1!G10+[5]Bieu1!G10+[6]Bieu1!G10+[7]Bieu1!G12+[8]Bieu1!G10+[9]Bieu1!G10+[10]Bieu1!G10+[11]Bieu1!G10+[12]Bieu1!G10</f>
        <v>70458.91</v>
      </c>
      <c r="H10" s="30">
        <f>[1]Bieu1!H10+[2]Bieu1!H10+[3]Bieu1!H10+[4]Bieu1!H10+[5]Bieu1!H10+[6]Bieu1!H10+[7]Bieu1!H12+[8]Bieu1!H10+[9]Bieu1!H10+[10]Bieu1!H10+[11]Bieu1!H10+[12]Bieu1!H10</f>
        <v>76101.97</v>
      </c>
      <c r="I10" s="30">
        <f>[1]Bieu1!I10+[2]Bieu1!I10+[3]Bieu1!I10+[4]Bieu1!I10+[5]Bieu1!I10+[6]Bieu1!I10+[7]Bieu1!I12+[8]Bieu1!I10+[9]Bieu1!I10+[10]Bieu1!I10+[11]Bieu1!I10+[12]Bieu1!I10</f>
        <v>0</v>
      </c>
    </row>
    <row r="11" spans="1:11" x14ac:dyDescent="0.2">
      <c r="A11" s="5" t="s">
        <v>5</v>
      </c>
      <c r="B11" s="31">
        <v>1130</v>
      </c>
      <c r="C11" s="30">
        <f>[1]Bieu1!C11+[2]Bieu1!C11+[3]Bieu1!C11+[4]Bieu1!C11+[5]Bieu1!C11+[6]Bieu1!C11+[7]Bieu1!C13+[8]Bieu1!C11+[9]Bieu1!C11+[10]Bieu1!C11+[11]Bieu1!C11+[12]Bieu1!C11</f>
        <v>82756.7</v>
      </c>
      <c r="D11" s="30">
        <f>[1]Bieu1!D11+[2]Bieu1!D11+[3]Bieu1!D11+[4]Bieu1!D11+[5]Bieu1!D11+[6]Bieu1!D11+[7]Bieu1!D13+[8]Bieu1!D11+[9]Bieu1!D11+[10]Bieu1!D11+[11]Bieu1!D11+[12]Bieu1!D11</f>
        <v>1006.6899999999998</v>
      </c>
      <c r="E11" s="30">
        <f>[1]Bieu1!E11+[2]Bieu1!E11+[3]Bieu1!E11+[4]Bieu1!E11+[5]Bieu1!E11+[6]Bieu1!E11+[7]Bieu1!E13+[8]Bieu1!E11+[9]Bieu1!E11+[10]Bieu1!E11+[11]Bieu1!E11+[12]Bieu1!E11</f>
        <v>83763.39</v>
      </c>
      <c r="F11" s="30">
        <f>[1]Bieu1!F11+[2]Bieu1!F11+[3]Bieu1!F11+[4]Bieu1!F11+[5]Bieu1!F11+[6]Bieu1!F11+[7]Bieu1!F13+[8]Bieu1!F11+[9]Bieu1!F11+[10]Bieu1!F11+[11]Bieu1!F11+[12]Bieu1!F11</f>
        <v>13633.81</v>
      </c>
      <c r="G11" s="30">
        <f>[1]Bieu1!G11+[2]Bieu1!G11+[3]Bieu1!G11+[4]Bieu1!G11+[5]Bieu1!G11+[6]Bieu1!G11+[7]Bieu1!G13+[8]Bieu1!G11+[9]Bieu1!G11+[10]Bieu1!G11+[11]Bieu1!G11+[12]Bieu1!G11</f>
        <v>50236.35</v>
      </c>
      <c r="H11" s="30">
        <f>[1]Bieu1!H11+[2]Bieu1!H11+[3]Bieu1!H11+[4]Bieu1!H11+[5]Bieu1!H11+[6]Bieu1!H11+[7]Bieu1!H13+[8]Bieu1!H11+[9]Bieu1!H11+[10]Bieu1!H11+[11]Bieu1!H11+[12]Bieu1!H11</f>
        <v>19893.23</v>
      </c>
      <c r="I11" s="30">
        <f>[1]Bieu1!I11+[2]Bieu1!I11+[3]Bieu1!I11+[4]Bieu1!I11+[5]Bieu1!I11+[6]Bieu1!I11+[7]Bieu1!I13+[8]Bieu1!I11+[9]Bieu1!I11+[10]Bieu1!I11+[11]Bieu1!I11+[12]Bieu1!I11</f>
        <v>0</v>
      </c>
    </row>
    <row r="12" spans="1:11" x14ac:dyDescent="0.2">
      <c r="A12" s="5" t="s">
        <v>6</v>
      </c>
      <c r="B12" s="31">
        <v>1140</v>
      </c>
      <c r="C12" s="30">
        <f>[1]Bieu1!C12+[2]Bieu1!C12+[3]Bieu1!C12+[4]Bieu1!C12+[5]Bieu1!C12+[6]Bieu1!C12+[7]Bieu1!C14+[8]Bieu1!C12+[9]Bieu1!C12+[10]Bieu1!C12+[11]Bieu1!C12+[12]Bieu1!C12</f>
        <v>1655.9</v>
      </c>
      <c r="D12" s="30">
        <f>[1]Bieu1!D12+[2]Bieu1!D12+[3]Bieu1!D12+[4]Bieu1!D12+[5]Bieu1!D12+[6]Bieu1!D12+[7]Bieu1!D14+[8]Bieu1!D12+[9]Bieu1!D12+[10]Bieu1!D12+[11]Bieu1!D12+[12]Bieu1!D12</f>
        <v>2</v>
      </c>
      <c r="E12" s="30">
        <f>[1]Bieu1!E12+[2]Bieu1!E12+[3]Bieu1!E12+[4]Bieu1!E12+[5]Bieu1!E12+[6]Bieu1!E12+[7]Bieu1!E14+[8]Bieu1!E12+[9]Bieu1!E12+[10]Bieu1!E12+[11]Bieu1!E12+[12]Bieu1!E12</f>
        <v>1657.9</v>
      </c>
      <c r="F12" s="30">
        <f>[1]Bieu1!F12+[2]Bieu1!F12+[3]Bieu1!F12+[4]Bieu1!F12+[5]Bieu1!F12+[6]Bieu1!F12+[7]Bieu1!F14+[8]Bieu1!F12+[9]Bieu1!F12+[10]Bieu1!F12+[11]Bieu1!F12+[12]Bieu1!F12</f>
        <v>62</v>
      </c>
      <c r="G12" s="30">
        <f>[1]Bieu1!G12+[2]Bieu1!G12+[3]Bieu1!G12+[4]Bieu1!G12+[5]Bieu1!G12+[6]Bieu1!G12+[7]Bieu1!G14+[8]Bieu1!G12+[9]Bieu1!G12+[10]Bieu1!G12+[11]Bieu1!G12+[12]Bieu1!G12</f>
        <v>6.1</v>
      </c>
      <c r="H12" s="30">
        <f>[1]Bieu1!H12+[2]Bieu1!H12+[3]Bieu1!H12+[4]Bieu1!H12+[5]Bieu1!H12+[6]Bieu1!H12+[7]Bieu1!H14+[8]Bieu1!H12+[9]Bieu1!H12+[10]Bieu1!H12+[11]Bieu1!H12+[12]Bieu1!H12</f>
        <v>1589.8000000000002</v>
      </c>
      <c r="I12" s="30">
        <f>[1]Bieu1!I12+[2]Bieu1!I12+[3]Bieu1!I12+[4]Bieu1!I12+[5]Bieu1!I12+[6]Bieu1!I12+[7]Bieu1!I14+[8]Bieu1!I12+[9]Bieu1!I12+[10]Bieu1!I12+[11]Bieu1!I12+[12]Bieu1!I12</f>
        <v>0</v>
      </c>
    </row>
    <row r="13" spans="1:11" x14ac:dyDescent="0.2">
      <c r="A13" s="5" t="s">
        <v>7</v>
      </c>
      <c r="B13" s="31">
        <v>1150</v>
      </c>
      <c r="C13" s="30">
        <f>[1]Bieu1!C13+[2]Bieu1!C13+[3]Bieu1!C13+[4]Bieu1!C13+[5]Bieu1!C13+[6]Bieu1!C13+[7]Bieu1!C15+[8]Bieu1!C13+[9]Bieu1!C13+[10]Bieu1!C13+[11]Bieu1!C13+[12]Bieu1!C13</f>
        <v>285288.51999999996</v>
      </c>
      <c r="D13" s="30">
        <f>[1]Bieu1!D13+[2]Bieu1!D13+[3]Bieu1!D13+[4]Bieu1!D13+[5]Bieu1!D13+[6]Bieu1!D13+[7]Bieu1!D15+[8]Bieu1!D13+[9]Bieu1!D13+[10]Bieu1!D13+[11]Bieu1!D13+[12]Bieu1!D13</f>
        <v>7053.0300000000007</v>
      </c>
      <c r="E13" s="30">
        <f>[1]Bieu1!E13+[2]Bieu1!E13+[3]Bieu1!E13+[4]Bieu1!E13+[5]Bieu1!E13+[6]Bieu1!E13+[7]Bieu1!E15+[8]Bieu1!E13+[9]Bieu1!E13+[10]Bieu1!E13+[11]Bieu1!E13+[12]Bieu1!E13</f>
        <v>292341.55</v>
      </c>
      <c r="F13" s="30">
        <f>[1]Bieu1!F13+[2]Bieu1!F13+[3]Bieu1!F13+[4]Bieu1!F13+[5]Bieu1!F13+[6]Bieu1!F13+[7]Bieu1!F15+[8]Bieu1!F13+[9]Bieu1!F13+[10]Bieu1!F13+[11]Bieu1!F13+[12]Bieu1!F13</f>
        <v>107255.06</v>
      </c>
      <c r="G13" s="30">
        <f>[1]Bieu1!G13+[2]Bieu1!G13+[3]Bieu1!G13+[4]Bieu1!G13+[5]Bieu1!G13+[6]Bieu1!G13+[7]Bieu1!G15+[8]Bieu1!G13+[9]Bieu1!G13+[10]Bieu1!G13+[11]Bieu1!G13+[12]Bieu1!G13</f>
        <v>172810.37</v>
      </c>
      <c r="H13" s="30">
        <f>[1]Bieu1!H13+[2]Bieu1!H13+[3]Bieu1!H13+[4]Bieu1!H13+[5]Bieu1!H13+[6]Bieu1!H13+[7]Bieu1!H15+[8]Bieu1!H13+[9]Bieu1!H13+[10]Bieu1!H13+[11]Bieu1!H13+[12]Bieu1!H13</f>
        <v>12276.119999999999</v>
      </c>
      <c r="I13" s="30">
        <f>[1]Bieu1!I13+[2]Bieu1!I13+[3]Bieu1!I13+[4]Bieu1!I13+[5]Bieu1!I13+[6]Bieu1!I13+[7]Bieu1!I15+[8]Bieu1!I13+[9]Bieu1!I13+[10]Bieu1!I13+[11]Bieu1!I13+[12]Bieu1!I13</f>
        <v>0</v>
      </c>
    </row>
    <row r="14" spans="1:11" x14ac:dyDescent="0.2">
      <c r="A14" s="5" t="s">
        <v>8</v>
      </c>
      <c r="B14" s="31">
        <v>1200</v>
      </c>
      <c r="C14" s="30">
        <f>[1]Bieu1!C14+[2]Bieu1!C14+[3]Bieu1!C14+[4]Bieu1!C14+[5]Bieu1!C14+[6]Bieu1!C14+[7]Bieu1!C16+[8]Bieu1!C14+[9]Bieu1!C14+[10]Bieu1!C14+[11]Bieu1!C14+[12]Bieu1!C14</f>
        <v>529664.93000000005</v>
      </c>
      <c r="D14" s="30">
        <f>[1]Bieu1!D14+[2]Bieu1!D14+[3]Bieu1!D14+[4]Bieu1!D14+[5]Bieu1!D14+[6]Bieu1!D14+[7]Bieu1!D16+[8]Bieu1!D14+[9]Bieu1!D14+[10]Bieu1!D14+[11]Bieu1!D14+[12]Bieu1!D14</f>
        <v>29848.2</v>
      </c>
      <c r="E14" s="30">
        <f>[1]Bieu1!E14+[2]Bieu1!E14+[3]Bieu1!E14+[4]Bieu1!E14+[5]Bieu1!E14+[6]Bieu1!E14+[7]Bieu1!E16+[8]Bieu1!E14+[9]Bieu1!E14+[10]Bieu1!E14+[11]Bieu1!E14+[12]Bieu1!E14</f>
        <v>559513.13</v>
      </c>
      <c r="F14" s="30">
        <f>[1]Bieu1!F14+[2]Bieu1!F14+[3]Bieu1!F14+[4]Bieu1!F14+[5]Bieu1!F14+[6]Bieu1!F14+[7]Bieu1!F16+[8]Bieu1!F14+[9]Bieu1!F14+[10]Bieu1!F14+[11]Bieu1!F14+[12]Bieu1!F14</f>
        <v>13279.65</v>
      </c>
      <c r="G14" s="30">
        <f>[1]Bieu1!G14+[2]Bieu1!G14+[3]Bieu1!G14+[4]Bieu1!G14+[5]Bieu1!G14+[6]Bieu1!G14+[7]Bieu1!G16+[8]Bieu1!G14+[9]Bieu1!G14+[10]Bieu1!G14+[11]Bieu1!G14+[12]Bieu1!G14</f>
        <v>219094.98999999996</v>
      </c>
      <c r="H14" s="30">
        <f>[1]Bieu1!H14+[2]Bieu1!H14+[3]Bieu1!H14+[4]Bieu1!H14+[5]Bieu1!H14+[6]Bieu1!H14+[7]Bieu1!H16+[8]Bieu1!H14+[9]Bieu1!H14+[10]Bieu1!H14+[11]Bieu1!H14+[12]Bieu1!H14</f>
        <v>327138.49</v>
      </c>
      <c r="I14" s="30">
        <f>[1]Bieu1!I14+[2]Bieu1!I14+[3]Bieu1!I14+[4]Bieu1!I14+[5]Bieu1!I14+[6]Bieu1!I14+[7]Bieu1!I16+[8]Bieu1!I14+[9]Bieu1!I14+[10]Bieu1!I14+[11]Bieu1!I14+[12]Bieu1!I14</f>
        <v>0</v>
      </c>
    </row>
    <row r="15" spans="1:11" x14ac:dyDescent="0.2">
      <c r="A15" s="5" t="s">
        <v>9</v>
      </c>
      <c r="B15" s="31">
        <v>1210</v>
      </c>
      <c r="C15" s="30">
        <f>[1]Bieu1!C15+[2]Bieu1!C15+[3]Bieu1!C15+[4]Bieu1!C15+[5]Bieu1!C15+[6]Bieu1!C15+[7]Bieu1!C17+[8]Bieu1!C15+[9]Bieu1!C15+[10]Bieu1!C15+[11]Bieu1!C15+[12]Bieu1!C15</f>
        <v>202019.55</v>
      </c>
      <c r="D15" s="30">
        <f>[1]Bieu1!D15+[2]Bieu1!D15+[3]Bieu1!D15+[4]Bieu1!D15+[5]Bieu1!D15+[6]Bieu1!D15+[7]Bieu1!D17+[8]Bieu1!D15+[9]Bieu1!D15+[10]Bieu1!D15+[11]Bieu1!D15+[12]Bieu1!D15</f>
        <v>-6041.7199999999993</v>
      </c>
      <c r="E15" s="30">
        <f>[1]Bieu1!E15+[2]Bieu1!E15+[3]Bieu1!E15+[4]Bieu1!E15+[5]Bieu1!E15+[6]Bieu1!E15+[7]Bieu1!E17+[8]Bieu1!E15+[9]Bieu1!E15+[10]Bieu1!E15+[11]Bieu1!E15+[12]Bieu1!E15</f>
        <v>195977.83000000002</v>
      </c>
      <c r="F15" s="30">
        <f>[1]Bieu1!F15+[2]Bieu1!F15+[3]Bieu1!F15+[4]Bieu1!F15+[5]Bieu1!F15+[6]Bieu1!F15+[7]Bieu1!F17+[8]Bieu1!F15+[9]Bieu1!F15+[10]Bieu1!F15+[11]Bieu1!F15+[12]Bieu1!F15</f>
        <v>5008.84</v>
      </c>
      <c r="G15" s="30">
        <f>[1]Bieu1!G15+[2]Bieu1!G15+[3]Bieu1!G15+[4]Bieu1!G15+[5]Bieu1!G15+[6]Bieu1!G15+[7]Bieu1!G17+[8]Bieu1!G15+[9]Bieu1!G15+[10]Bieu1!G15+[11]Bieu1!G15+[12]Bieu1!G15</f>
        <v>77233.81</v>
      </c>
      <c r="H15" s="30">
        <f>[1]Bieu1!H15+[2]Bieu1!H15+[3]Bieu1!H15+[4]Bieu1!H15+[5]Bieu1!H15+[6]Bieu1!H15+[7]Bieu1!H17+[8]Bieu1!H15+[9]Bieu1!H15+[10]Bieu1!H15+[11]Bieu1!H15+[12]Bieu1!H15</f>
        <v>113735.18</v>
      </c>
      <c r="I15" s="30">
        <f>[1]Bieu1!I15+[2]Bieu1!I15+[3]Bieu1!I15+[4]Bieu1!I15+[5]Bieu1!I15+[6]Bieu1!I15+[7]Bieu1!I17+[8]Bieu1!I15+[9]Bieu1!I15+[10]Bieu1!I15+[11]Bieu1!I15+[12]Bieu1!I15</f>
        <v>0</v>
      </c>
    </row>
    <row r="16" spans="1:11" x14ac:dyDescent="0.2">
      <c r="A16" s="5" t="s">
        <v>10</v>
      </c>
      <c r="B16" s="31">
        <v>1220</v>
      </c>
      <c r="C16" s="30">
        <f>[1]Bieu1!C16+[2]Bieu1!C16+[3]Bieu1!C16+[4]Bieu1!C16+[5]Bieu1!C16+[6]Bieu1!C16+[7]Bieu1!C18+[8]Bieu1!C16+[9]Bieu1!C16+[10]Bieu1!C16+[11]Bieu1!C16+[12]Bieu1!C16</f>
        <v>249947.47000000003</v>
      </c>
      <c r="D16" s="30">
        <f>[1]Bieu1!D16+[2]Bieu1!D16+[3]Bieu1!D16+[4]Bieu1!D16+[5]Bieu1!D16+[6]Bieu1!D16+[7]Bieu1!D18+[8]Bieu1!D16+[9]Bieu1!D16+[10]Bieu1!D16+[11]Bieu1!D16+[12]Bieu1!D16</f>
        <v>36195.14</v>
      </c>
      <c r="E16" s="30">
        <f>[1]Bieu1!E16+[2]Bieu1!E16+[3]Bieu1!E16+[4]Bieu1!E16+[5]Bieu1!E16+[6]Bieu1!E16+[7]Bieu1!E18+[8]Bieu1!E16+[9]Bieu1!E16+[10]Bieu1!E16+[11]Bieu1!E16+[12]Bieu1!E16</f>
        <v>286142.61000000004</v>
      </c>
      <c r="F16" s="30">
        <f>[1]Bieu1!F16+[2]Bieu1!F16+[3]Bieu1!F16+[4]Bieu1!F16+[5]Bieu1!F16+[6]Bieu1!F16+[7]Bieu1!F18+[8]Bieu1!F16+[9]Bieu1!F16+[10]Bieu1!F16+[11]Bieu1!F16+[12]Bieu1!F16</f>
        <v>7730.6</v>
      </c>
      <c r="G16" s="30">
        <f>[1]Bieu1!G16+[2]Bieu1!G16+[3]Bieu1!G16+[4]Bieu1!G16+[5]Bieu1!G16+[6]Bieu1!G16+[7]Bieu1!G18+[8]Bieu1!G16+[9]Bieu1!G16+[10]Bieu1!G16+[11]Bieu1!G16+[12]Bieu1!G16</f>
        <v>135616.72</v>
      </c>
      <c r="H16" s="30">
        <f>[1]Bieu1!H16+[2]Bieu1!H16+[3]Bieu1!H16+[4]Bieu1!H16+[5]Bieu1!H16+[6]Bieu1!H16+[7]Bieu1!H18+[8]Bieu1!H16+[9]Bieu1!H16+[10]Bieu1!H16+[11]Bieu1!H16+[12]Bieu1!H16</f>
        <v>142795.29</v>
      </c>
      <c r="I16" s="30">
        <f>[1]Bieu1!I16+[2]Bieu1!I16+[3]Bieu1!I16+[4]Bieu1!I16+[5]Bieu1!I16+[6]Bieu1!I16+[7]Bieu1!I18+[8]Bieu1!I16+[9]Bieu1!I16+[10]Bieu1!I16+[11]Bieu1!I16+[12]Bieu1!I16</f>
        <v>0</v>
      </c>
    </row>
    <row r="17" spans="1:9" x14ac:dyDescent="0.2">
      <c r="A17" s="5" t="s">
        <v>11</v>
      </c>
      <c r="B17" s="31">
        <v>1230</v>
      </c>
      <c r="C17" s="30">
        <f>[1]Bieu1!C17+[2]Bieu1!C17+[3]Bieu1!C17+[4]Bieu1!C17+[5]Bieu1!C17+[6]Bieu1!C17+[7]Bieu1!C19+[8]Bieu1!C17+[9]Bieu1!C17+[10]Bieu1!C17+[11]Bieu1!C17+[12]Bieu1!C17</f>
        <v>64056.75</v>
      </c>
      <c r="D17" s="30">
        <f>[1]Bieu1!D17+[2]Bieu1!D17+[3]Bieu1!D17+[4]Bieu1!D17+[5]Bieu1!D17+[6]Bieu1!D17+[7]Bieu1!D19+[8]Bieu1!D17+[9]Bieu1!D17+[10]Bieu1!D17+[11]Bieu1!D17+[12]Bieu1!D17</f>
        <v>1058.28</v>
      </c>
      <c r="E17" s="30">
        <f>[1]Bieu1!E17+[2]Bieu1!E17+[3]Bieu1!E17+[4]Bieu1!E17+[5]Bieu1!E17+[6]Bieu1!E17+[7]Bieu1!E19+[8]Bieu1!E17+[9]Bieu1!E17+[10]Bieu1!E17+[11]Bieu1!E17+[12]Bieu1!E17</f>
        <v>65115.030000000006</v>
      </c>
      <c r="F17" s="30">
        <f>[1]Bieu1!F17+[2]Bieu1!F17+[3]Bieu1!F17+[4]Bieu1!F17+[5]Bieu1!F17+[6]Bieu1!F17+[7]Bieu1!F19+[8]Bieu1!F17+[9]Bieu1!F17+[10]Bieu1!F17+[11]Bieu1!F17+[12]Bieu1!F17</f>
        <v>213.10999999999999</v>
      </c>
      <c r="G17" s="30">
        <f>[1]Bieu1!G17+[2]Bieu1!G17+[3]Bieu1!G17+[4]Bieu1!G17+[5]Bieu1!G17+[6]Bieu1!G17+[7]Bieu1!G19+[8]Bieu1!G17+[9]Bieu1!G17+[10]Bieu1!G17+[11]Bieu1!G17+[12]Bieu1!G17</f>
        <v>4201.76</v>
      </c>
      <c r="H17" s="30">
        <f>[1]Bieu1!H17+[2]Bieu1!H17+[3]Bieu1!H17+[4]Bieu1!H17+[5]Bieu1!H17+[6]Bieu1!H17+[7]Bieu1!H19+[8]Bieu1!H17+[9]Bieu1!H17+[10]Bieu1!H17+[11]Bieu1!H17+[12]Bieu1!H17</f>
        <v>60700.160000000003</v>
      </c>
      <c r="I17" s="30">
        <f>[1]Bieu1!I17+[2]Bieu1!I17+[3]Bieu1!I17+[4]Bieu1!I17+[5]Bieu1!I17+[6]Bieu1!I17+[7]Bieu1!I19+[8]Bieu1!I17+[9]Bieu1!I17+[10]Bieu1!I17+[11]Bieu1!I17+[12]Bieu1!I17</f>
        <v>0</v>
      </c>
    </row>
    <row r="18" spans="1:9" x14ac:dyDescent="0.2">
      <c r="A18" s="5" t="s">
        <v>12</v>
      </c>
      <c r="B18" s="31">
        <v>1240</v>
      </c>
      <c r="C18" s="30">
        <f>[1]Bieu1!C18+[2]Bieu1!C18+[3]Bieu1!C18+[4]Bieu1!C18+[5]Bieu1!C18+[6]Bieu1!C18+[7]Bieu1!C20+[8]Bieu1!C18+[9]Bieu1!C18+[10]Bieu1!C18+[11]Bieu1!C18+[12]Bieu1!C18</f>
        <v>13641.16</v>
      </c>
      <c r="D18" s="30">
        <f>[1]Bieu1!D18+[2]Bieu1!D18+[3]Bieu1!D18+[4]Bieu1!D18+[5]Bieu1!D18+[6]Bieu1!D18+[7]Bieu1!D20+[8]Bieu1!D18+[9]Bieu1!D18+[10]Bieu1!D18+[11]Bieu1!D18+[12]Bieu1!D18</f>
        <v>-1363.5</v>
      </c>
      <c r="E18" s="30">
        <f>[1]Bieu1!E18+[2]Bieu1!E18+[3]Bieu1!E18+[4]Bieu1!E18+[5]Bieu1!E18+[6]Bieu1!E18+[7]Bieu1!E20+[8]Bieu1!E18+[9]Bieu1!E18+[10]Bieu1!E18+[11]Bieu1!E18+[12]Bieu1!E18</f>
        <v>12277.66</v>
      </c>
      <c r="F18" s="30">
        <f>[1]Bieu1!F18+[2]Bieu1!F18+[3]Bieu1!F18+[4]Bieu1!F18+[5]Bieu1!F18+[6]Bieu1!F18+[7]Bieu1!F20+[8]Bieu1!F18+[9]Bieu1!F18+[10]Bieu1!F18+[11]Bieu1!F18+[12]Bieu1!F18</f>
        <v>327.10000000000002</v>
      </c>
      <c r="G18" s="30">
        <f>[1]Bieu1!G18+[2]Bieu1!G18+[3]Bieu1!G18+[4]Bieu1!G18+[5]Bieu1!G18+[6]Bieu1!G18+[7]Bieu1!G20+[8]Bieu1!G18+[9]Bieu1!G18+[10]Bieu1!G18+[11]Bieu1!G18+[12]Bieu1!G18</f>
        <v>2042.7</v>
      </c>
      <c r="H18" s="30">
        <f>[1]Bieu1!H18+[2]Bieu1!H18+[3]Bieu1!H18+[4]Bieu1!H18+[5]Bieu1!H18+[6]Bieu1!H18+[7]Bieu1!H20+[8]Bieu1!H18+[9]Bieu1!H18+[10]Bieu1!H18+[11]Bieu1!H18+[12]Bieu1!H18</f>
        <v>9907.86</v>
      </c>
      <c r="I18" s="30">
        <f>[1]Bieu1!I18+[2]Bieu1!I18+[3]Bieu1!I18+[4]Bieu1!I18+[5]Bieu1!I18+[6]Bieu1!I18+[7]Bieu1!I20+[8]Bieu1!I18+[9]Bieu1!I18+[10]Bieu1!I18+[11]Bieu1!I18+[12]Bieu1!I18</f>
        <v>0</v>
      </c>
    </row>
    <row r="19" spans="1:9" x14ac:dyDescent="0.2">
      <c r="A19" s="5" t="s">
        <v>70</v>
      </c>
      <c r="B19" s="31">
        <v>1250</v>
      </c>
      <c r="C19" s="39"/>
      <c r="D19" s="39"/>
      <c r="E19" s="39"/>
      <c r="F19" s="39"/>
      <c r="G19" s="39"/>
      <c r="H19" s="39"/>
      <c r="I19" s="39"/>
    </row>
    <row r="20" spans="1:9" x14ac:dyDescent="0.2">
      <c r="A20" s="5" t="s">
        <v>33</v>
      </c>
      <c r="B20" s="31">
        <v>2000</v>
      </c>
      <c r="C20" s="30">
        <f>[1]Bieu1!C19+[2]Bieu1!C19+[3]Bieu1!C19+[4]Bieu1!C19+[5]Bieu1!C19+[6]Bieu1!C19+[7]Bieu1!C21+[8]Bieu1!C19+[9]Bieu1!C19+[10]Bieu1!C19+[11]Bieu1!C19+[12]Bieu1!C19</f>
        <v>1412161.8800000001</v>
      </c>
      <c r="D20" s="30">
        <f>[1]Bieu1!D19+[2]Bieu1!D19+[3]Bieu1!D19+[4]Bieu1!D19+[5]Bieu1!D19+[6]Bieu1!D19+[7]Bieu1!D21+[8]Bieu1!D19+[9]Bieu1!D19+[10]Bieu1!D19+[11]Bieu1!D19+[12]Bieu1!D19</f>
        <v>-85471.909999999989</v>
      </c>
      <c r="E20" s="30">
        <f>[1]Bieu1!E19+[2]Bieu1!E19+[3]Bieu1!E19+[4]Bieu1!E19+[5]Bieu1!E19+[6]Bieu1!E19+[7]Bieu1!E21+[8]Bieu1!E19+[9]Bieu1!E19+[10]Bieu1!E19+[11]Bieu1!E19+[12]Bieu1!E19</f>
        <v>1326689.97</v>
      </c>
      <c r="F20" s="30">
        <f>[1]Bieu1!F19+[2]Bieu1!F19+[3]Bieu1!F19+[4]Bieu1!F19+[5]Bieu1!F19+[6]Bieu1!F19+[7]Bieu1!F21+[8]Bieu1!F19+[9]Bieu1!F19+[10]Bieu1!F19+[11]Bieu1!F19+[12]Bieu1!F19</f>
        <v>85671.290000000008</v>
      </c>
      <c r="G20" s="30">
        <f>[1]Bieu1!G19+[2]Bieu1!G19+[3]Bieu1!G19+[4]Bieu1!G19+[5]Bieu1!G19+[6]Bieu1!G19+[7]Bieu1!G21+[8]Bieu1!G19+[9]Bieu1!G19+[10]Bieu1!G19+[11]Bieu1!G19+[12]Bieu1!G19</f>
        <v>687093.29</v>
      </c>
      <c r="H20" s="30">
        <f>[1]Bieu1!H19+[2]Bieu1!H19+[3]Bieu1!H19+[4]Bieu1!H19+[5]Bieu1!H19+[6]Bieu1!H19+[7]Bieu1!H21+[8]Bieu1!H19+[9]Bieu1!H19+[10]Bieu1!H19+[11]Bieu1!H19+[12]Bieu1!H19</f>
        <v>553925.39</v>
      </c>
      <c r="I20" s="30">
        <f>[1]Bieu1!I19+[2]Bieu1!I19+[3]Bieu1!I19+[4]Bieu1!I19+[5]Bieu1!I19+[6]Bieu1!I19+[7]Bieu1!I21+[8]Bieu1!I19+[9]Bieu1!I19+[10]Bieu1!I19+[11]Bieu1!I19+[12]Bieu1!I19</f>
        <v>0</v>
      </c>
    </row>
    <row r="21" spans="1:9" x14ac:dyDescent="0.2">
      <c r="A21" s="5" t="s">
        <v>71</v>
      </c>
      <c r="B21" s="31">
        <v>2010</v>
      </c>
      <c r="C21" s="30">
        <f>[1]Bieu1!C20+[2]Bieu1!C20+[3]Bieu1!C20+[4]Bieu1!C20+[5]Bieu1!C20+[6]Bieu1!C20+[7]Bieu1!C22+[8]Bieu1!C20+[9]Bieu1!C20+[10]Bieu1!C20+[11]Bieu1!C20+[12]Bieu1!C20</f>
        <v>431100.21</v>
      </c>
      <c r="D21" s="30">
        <f>[1]Bieu1!D20+[2]Bieu1!D20+[3]Bieu1!D20+[4]Bieu1!D20+[5]Bieu1!D20+[6]Bieu1!D20+[7]Bieu1!D22+[8]Bieu1!D20+[9]Bieu1!D20+[10]Bieu1!D20+[11]Bieu1!D20+[12]Bieu1!D20</f>
        <v>-19722.41</v>
      </c>
      <c r="E21" s="30">
        <f>[1]Bieu1!E20+[2]Bieu1!E20+[3]Bieu1!E20+[4]Bieu1!E20+[5]Bieu1!E20+[6]Bieu1!E20+[7]Bieu1!E22+[8]Bieu1!E20+[9]Bieu1!E20+[10]Bieu1!E20+[11]Bieu1!E20+[12]Bieu1!E20</f>
        <v>411377.79999999993</v>
      </c>
      <c r="F21" s="30">
        <f>[1]Bieu1!F20+[2]Bieu1!F20+[3]Bieu1!F20+[4]Bieu1!F20+[5]Bieu1!F20+[6]Bieu1!F20+[7]Bieu1!F22+[8]Bieu1!F20+[9]Bieu1!F20+[10]Bieu1!F20+[11]Bieu1!F20+[12]Bieu1!F20</f>
        <v>11266.96</v>
      </c>
      <c r="G21" s="30">
        <f>[1]Bieu1!G20+[2]Bieu1!G20+[3]Bieu1!G20+[4]Bieu1!G20+[5]Bieu1!G20+[6]Bieu1!G20+[7]Bieu1!G22+[8]Bieu1!G20+[9]Bieu1!G20+[10]Bieu1!G20+[11]Bieu1!G20+[12]Bieu1!G20</f>
        <v>214170.32</v>
      </c>
      <c r="H21" s="30">
        <f>[1]Bieu1!H20+[2]Bieu1!H20+[3]Bieu1!H20+[4]Bieu1!H20+[5]Bieu1!H20+[6]Bieu1!H20+[7]Bieu1!H22+[8]Bieu1!H20+[9]Bieu1!H20+[10]Bieu1!H20+[11]Bieu1!H20+[12]Bieu1!H20</f>
        <v>185940.52</v>
      </c>
      <c r="I21" s="30">
        <f>[1]Bieu1!I20+[2]Bieu1!I20+[3]Bieu1!I20+[4]Bieu1!I20+[5]Bieu1!I20+[6]Bieu1!I20+[7]Bieu1!I22+[8]Bieu1!I20+[9]Bieu1!I20+[10]Bieu1!I20+[11]Bieu1!I20+[12]Bieu1!I20</f>
        <v>0</v>
      </c>
    </row>
    <row r="22" spans="1:9" x14ac:dyDescent="0.2">
      <c r="A22" s="5" t="s">
        <v>72</v>
      </c>
      <c r="B22" s="31">
        <v>2020</v>
      </c>
      <c r="C22" s="30">
        <f>[1]Bieu1!C21+[2]Bieu1!C21+[3]Bieu1!C21+[4]Bieu1!C21+[5]Bieu1!C21+[6]Bieu1!C21+[7]Bieu1!C23+[8]Bieu1!C21+[9]Bieu1!C21+[10]Bieu1!C21+[11]Bieu1!C21+[12]Bieu1!C21</f>
        <v>453226.15</v>
      </c>
      <c r="D22" s="30">
        <f>[1]Bieu1!D21+[2]Bieu1!D21+[3]Bieu1!D21+[4]Bieu1!D21+[5]Bieu1!D21+[6]Bieu1!D21+[7]Bieu1!D23+[8]Bieu1!D21+[9]Bieu1!D21+[10]Bieu1!D21+[11]Bieu1!D21+[12]Bieu1!D21</f>
        <v>-31733.56</v>
      </c>
      <c r="E22" s="30">
        <f>[1]Bieu1!E21+[2]Bieu1!E21+[3]Bieu1!E21+[4]Bieu1!E21+[5]Bieu1!E21+[6]Bieu1!E21+[7]Bieu1!E23+[8]Bieu1!E21+[9]Bieu1!E21+[10]Bieu1!E21+[11]Bieu1!E21+[12]Bieu1!E21</f>
        <v>421492.58999999997</v>
      </c>
      <c r="F22" s="30">
        <f>[1]Bieu1!F21+[2]Bieu1!F21+[3]Bieu1!F21+[4]Bieu1!F21+[5]Bieu1!F21+[6]Bieu1!F21+[7]Bieu1!F23+[8]Bieu1!F21+[9]Bieu1!F21+[10]Bieu1!F21+[11]Bieu1!F21+[12]Bieu1!F21</f>
        <v>32280.600000000002</v>
      </c>
      <c r="G22" s="30">
        <f>[1]Bieu1!G21+[2]Bieu1!G21+[3]Bieu1!G21+[4]Bieu1!G21+[5]Bieu1!G21+[6]Bieu1!G21+[7]Bieu1!G23+[8]Bieu1!G21+[9]Bieu1!G21+[10]Bieu1!G21+[11]Bieu1!G21+[12]Bieu1!G21</f>
        <v>188156.41999999998</v>
      </c>
      <c r="H22" s="30">
        <f>[1]Bieu1!H21+[2]Bieu1!H21+[3]Bieu1!H21+[4]Bieu1!H21+[5]Bieu1!H21+[6]Bieu1!H21+[7]Bieu1!H23+[8]Bieu1!H21+[9]Bieu1!H21+[10]Bieu1!H21+[11]Bieu1!H21+[12]Bieu1!H21</f>
        <v>201055.57</v>
      </c>
      <c r="I22" s="30">
        <f>[1]Bieu1!I21+[2]Bieu1!I21+[3]Bieu1!I21+[4]Bieu1!I21+[5]Bieu1!I21+[6]Bieu1!I21+[7]Bieu1!I23+[8]Bieu1!I21+[9]Bieu1!I21+[10]Bieu1!I21+[11]Bieu1!I21+[12]Bieu1!I21</f>
        <v>0</v>
      </c>
    </row>
    <row r="23" spans="1:9" x14ac:dyDescent="0.2">
      <c r="A23" s="5" t="s">
        <v>73</v>
      </c>
      <c r="B23" s="31">
        <v>2030</v>
      </c>
      <c r="C23" s="30">
        <f>[1]Bieu1!C22+[2]Bieu1!C22+[3]Bieu1!C22+[4]Bieu1!C22+[5]Bieu1!C22+[6]Bieu1!C22+[7]Bieu1!C24+[8]Bieu1!C22+[9]Bieu1!C22+[10]Bieu1!C22+[11]Bieu1!C22+[12]Bieu1!C22</f>
        <v>436954.89999999997</v>
      </c>
      <c r="D23" s="30">
        <f>[1]Bieu1!D22+[2]Bieu1!D22+[3]Bieu1!D22+[4]Bieu1!D22+[5]Bieu1!D22+[6]Bieu1!D22+[7]Bieu1!D24+[8]Bieu1!D22+[9]Bieu1!D22+[10]Bieu1!D22+[11]Bieu1!D22+[12]Bieu1!D22</f>
        <v>-27608.63</v>
      </c>
      <c r="E23" s="30">
        <f>[1]Bieu1!E22+[2]Bieu1!E22+[3]Bieu1!E22+[4]Bieu1!E22+[5]Bieu1!E22+[6]Bieu1!E22+[7]Bieu1!E24+[8]Bieu1!E22+[9]Bieu1!E22+[10]Bieu1!E22+[11]Bieu1!E22+[12]Bieu1!E22</f>
        <v>409346.27</v>
      </c>
      <c r="F23" s="30">
        <f>[1]Bieu1!F22+[2]Bieu1!F22+[3]Bieu1!F22+[4]Bieu1!F22+[5]Bieu1!F22+[6]Bieu1!F22+[7]Bieu1!F24+[8]Bieu1!F22+[9]Bieu1!F22+[10]Bieu1!F22+[11]Bieu1!F22+[12]Bieu1!F22</f>
        <v>40759.43</v>
      </c>
      <c r="G23" s="30">
        <f>[1]Bieu1!G22+[2]Bieu1!G22+[3]Bieu1!G22+[4]Bieu1!G22+[5]Bieu1!G22+[6]Bieu1!G22+[7]Bieu1!G24+[8]Bieu1!G22+[9]Bieu1!G22+[10]Bieu1!G22+[11]Bieu1!G22+[12]Bieu1!G22</f>
        <v>209892.99</v>
      </c>
      <c r="H23" s="30">
        <f>[1]Bieu1!H22+[2]Bieu1!H22+[3]Bieu1!H22+[4]Bieu1!H22+[5]Bieu1!H22+[6]Bieu1!H22+[7]Bieu1!H24+[8]Bieu1!H22+[9]Bieu1!H22+[10]Bieu1!H22+[11]Bieu1!H22+[12]Bieu1!H22</f>
        <v>158693.85</v>
      </c>
      <c r="I23" s="30">
        <f>[1]Bieu1!I22+[2]Bieu1!I22+[3]Bieu1!I22+[4]Bieu1!I22+[5]Bieu1!I22+[6]Bieu1!I22+[7]Bieu1!I24+[8]Bieu1!I22+[9]Bieu1!I22+[10]Bieu1!I22+[11]Bieu1!I22+[12]Bieu1!I22</f>
        <v>0</v>
      </c>
    </row>
    <row r="24" spans="1:9" x14ac:dyDescent="0.2">
      <c r="A24" s="5" t="s">
        <v>34</v>
      </c>
      <c r="B24" s="31">
        <v>2040</v>
      </c>
      <c r="C24" s="30">
        <f>[1]Bieu1!C23+[2]Bieu1!C23+[3]Bieu1!C23+[4]Bieu1!C23+[5]Bieu1!C23+[6]Bieu1!C23+[7]Bieu1!C25+[8]Bieu1!C23+[9]Bieu1!C23+[10]Bieu1!C23+[11]Bieu1!C23+[12]Bieu1!C23</f>
        <v>81062.720000000001</v>
      </c>
      <c r="D24" s="30">
        <f>[1]Bieu1!D23+[2]Bieu1!D23+[3]Bieu1!D23+[4]Bieu1!D23+[5]Bieu1!D23+[6]Bieu1!D23+[7]Bieu1!D25+[8]Bieu1!D23+[9]Bieu1!D23+[10]Bieu1!D23+[11]Bieu1!D23+[12]Bieu1!D23</f>
        <v>-6755.6100000000006</v>
      </c>
      <c r="E24" s="30">
        <f>[1]Bieu1!E23+[2]Bieu1!E23+[3]Bieu1!E23+[4]Bieu1!E23+[5]Bieu1!E23+[6]Bieu1!E23+[7]Bieu1!E25+[8]Bieu1!E23+[9]Bieu1!E23+[10]Bieu1!E23+[11]Bieu1!E23+[12]Bieu1!E23</f>
        <v>74307.109999999986</v>
      </c>
      <c r="F24" s="30">
        <f>[1]Bieu1!F23+[2]Bieu1!F23+[3]Bieu1!F23+[4]Bieu1!F23+[5]Bieu1!F23+[6]Bieu1!F23+[7]Bieu1!F25+[8]Bieu1!F23+[9]Bieu1!F23+[10]Bieu1!F23+[11]Bieu1!F23+[12]Bieu1!F23</f>
        <v>936.4</v>
      </c>
      <c r="G24" s="30">
        <f>[1]Bieu1!G23+[2]Bieu1!G23+[3]Bieu1!G23+[4]Bieu1!G23+[5]Bieu1!G23+[6]Bieu1!G23+[7]Bieu1!G25+[8]Bieu1!G23+[9]Bieu1!G23+[10]Bieu1!G23+[11]Bieu1!G23+[12]Bieu1!G23</f>
        <v>65397.56</v>
      </c>
      <c r="H24" s="30">
        <f>[1]Bieu1!H23+[2]Bieu1!H23+[3]Bieu1!H23+[4]Bieu1!H23+[5]Bieu1!H23+[6]Bieu1!H23+[7]Bieu1!H25+[8]Bieu1!H23+[9]Bieu1!H23+[10]Bieu1!H23+[11]Bieu1!H23+[12]Bieu1!H23</f>
        <v>7973.15</v>
      </c>
      <c r="I24" s="30">
        <f>[1]Bieu1!I23+[2]Bieu1!I23+[3]Bieu1!I23+[4]Bieu1!I23+[5]Bieu1!I23+[6]Bieu1!I23+[7]Bieu1!I25+[8]Bieu1!I23+[9]Bieu1!I23+[10]Bieu1!I23+[11]Bieu1!I23+[12]Bieu1!I23</f>
        <v>0</v>
      </c>
    </row>
    <row r="25" spans="1:9" x14ac:dyDescent="0.2">
      <c r="A25" s="5" t="s">
        <v>74</v>
      </c>
      <c r="B25" s="31">
        <v>2050</v>
      </c>
      <c r="C25" s="30">
        <f>[1]Bieu1!C24+[2]Bieu1!C24+[3]Bieu1!C24+[4]Bieu1!C24+[5]Bieu1!C24+[6]Bieu1!C24+[7]Bieu1!C26+[8]Bieu1!C24+[9]Bieu1!C24+[10]Bieu1!C24+[11]Bieu1!C24+[12]Bieu1!C24</f>
        <v>9817.9</v>
      </c>
      <c r="D25" s="30">
        <f>[1]Bieu1!D24+[2]Bieu1!D24+[3]Bieu1!D24+[4]Bieu1!D24+[5]Bieu1!D24+[6]Bieu1!D24+[7]Bieu1!D26+[8]Bieu1!D24+[9]Bieu1!D24+[10]Bieu1!D24+[11]Bieu1!D24+[12]Bieu1!D24</f>
        <v>348.29999999999995</v>
      </c>
      <c r="E25" s="30">
        <f>[1]Bieu1!E24+[2]Bieu1!E24+[3]Bieu1!E24+[4]Bieu1!E24+[5]Bieu1!E24+[6]Bieu1!E24+[7]Bieu1!E26+[8]Bieu1!E24+[9]Bieu1!E24+[10]Bieu1!E24+[11]Bieu1!E24+[12]Bieu1!E24</f>
        <v>10166.200000000001</v>
      </c>
      <c r="F25" s="30">
        <f>[1]Bieu1!F24+[2]Bieu1!F24+[3]Bieu1!F24+[4]Bieu1!F24+[5]Bieu1!F24+[6]Bieu1!F24+[7]Bieu1!F26+[8]Bieu1!F24+[9]Bieu1!F24+[10]Bieu1!F24+[11]Bieu1!F24+[12]Bieu1!F24</f>
        <v>427.9</v>
      </c>
      <c r="G25" s="30">
        <f>[1]Bieu1!G24+[2]Bieu1!G24+[3]Bieu1!G24+[4]Bieu1!G24+[5]Bieu1!G24+[6]Bieu1!G24+[7]Bieu1!G26+[8]Bieu1!G24+[9]Bieu1!G24+[10]Bieu1!G24+[11]Bieu1!G24+[12]Bieu1!G24</f>
        <v>9476</v>
      </c>
      <c r="H25" s="30">
        <f>[1]Bieu1!H24+[2]Bieu1!H24+[3]Bieu1!H24+[4]Bieu1!H24+[5]Bieu1!H24+[6]Bieu1!H24+[7]Bieu1!H26+[8]Bieu1!H24+[9]Bieu1!H24+[10]Bieu1!H24+[11]Bieu1!H24+[12]Bieu1!H24</f>
        <v>262.3</v>
      </c>
      <c r="I25" s="30">
        <f>[1]Bieu1!I24+[2]Bieu1!I24+[3]Bieu1!I24+[4]Bieu1!I24+[5]Bieu1!I24+[6]Bieu1!I24+[7]Bieu1!I26+[8]Bieu1!I24+[9]Bieu1!I24+[10]Bieu1!I24+[11]Bieu1!I24+[12]Bieu1!I24</f>
        <v>0</v>
      </c>
    </row>
    <row r="26" spans="1:9" x14ac:dyDescent="0.2">
      <c r="A26" s="5" t="s">
        <v>35</v>
      </c>
      <c r="B26" s="31">
        <v>3000</v>
      </c>
      <c r="C26" s="30">
        <f>[1]Bieu1!C25+[2]Bieu1!C25+[3]Bieu1!C25+[4]Bieu1!C25+[5]Bieu1!C25+[6]Bieu1!C25+[7]Bieu1!C27+[8]Bieu1!C25+[9]Bieu1!C25+[10]Bieu1!C25+[11]Bieu1!C25+[12]Bieu1!C25</f>
        <v>2180938.7400000002</v>
      </c>
      <c r="D26" s="30">
        <f>[1]Bieu1!D25+[2]Bieu1!D25+[3]Bieu1!D25+[4]Bieu1!D25+[5]Bieu1!D25+[6]Bieu1!D25+[7]Bieu1!D27+[8]Bieu1!D25+[9]Bieu1!D25+[10]Bieu1!D25+[11]Bieu1!D25+[12]Bieu1!D25</f>
        <v>6839.9699999999993</v>
      </c>
      <c r="E26" s="30">
        <f>[1]Bieu1!E25+[2]Bieu1!E25+[3]Bieu1!E25+[4]Bieu1!E25+[5]Bieu1!E25+[6]Bieu1!E25+[7]Bieu1!E27+[8]Bieu1!E25+[9]Bieu1!E25+[10]Bieu1!E25+[11]Bieu1!E25+[12]Bieu1!E25</f>
        <v>2187778.71</v>
      </c>
      <c r="F26" s="30">
        <f>[1]Bieu1!F25+[2]Bieu1!F25+[3]Bieu1!F25+[4]Bieu1!F25+[5]Bieu1!F25+[6]Bieu1!F25+[7]Bieu1!F27+[8]Bieu1!F25+[9]Bieu1!F25+[10]Bieu1!F25+[11]Bieu1!F25+[12]Bieu1!F25</f>
        <v>0</v>
      </c>
      <c r="G26" s="30">
        <f>[1]Bieu1!G25+[2]Bieu1!G25+[3]Bieu1!G25+[4]Bieu1!G25+[5]Bieu1!G25+[6]Bieu1!G25+[7]Bieu1!G27+[8]Bieu1!G25+[9]Bieu1!G25+[10]Bieu1!G25+[11]Bieu1!G25+[12]Bieu1!G25</f>
        <v>0</v>
      </c>
      <c r="H26" s="30">
        <f>[1]Bieu1!H25+[2]Bieu1!H25+[3]Bieu1!H25+[4]Bieu1!H25+[5]Bieu1!H25+[6]Bieu1!H25+[7]Bieu1!H27+[8]Bieu1!H25+[9]Bieu1!H25+[10]Bieu1!H25+[11]Bieu1!H25+[12]Bieu1!H25</f>
        <v>0</v>
      </c>
      <c r="I26" s="30">
        <f>[1]Bieu1!I25+[2]Bieu1!I25+[3]Bieu1!I25+[4]Bieu1!I25+[5]Bieu1!I25+[6]Bieu1!I25+[7]Bieu1!I27+[8]Bieu1!I25+[9]Bieu1!I25+[10]Bieu1!I25+[11]Bieu1!I25+[12]Bieu1!I25</f>
        <v>0</v>
      </c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tabSelected="1" zoomScale="70" zoomScaleNormal="70" workbookViewId="0">
      <selection activeCell="C6" sqref="C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4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1" customFormat="1" ht="16.5" x14ac:dyDescent="0.25">
      <c r="B3" s="22"/>
      <c r="C3" s="22"/>
      <c r="D3" s="22"/>
      <c r="E3" s="22"/>
      <c r="F3" s="25"/>
      <c r="G3" s="22"/>
      <c r="H3" s="22"/>
      <c r="I3" s="22"/>
      <c r="J3" s="48" t="s">
        <v>32</v>
      </c>
      <c r="K3" s="48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29" t="s">
        <v>13</v>
      </c>
      <c r="C6" s="30">
        <f>[1]Bieu2!C5+[2]Bieu2!C5+[3]Bieu2!C5+[4]Bieu2!C5+[5]Bieu2!C5+[6]Bieu2!C5+[7]Bieu2!C5+[8]Bieu2!C5+[9]Bieu2!C5+[10]Bieu2!C5+[11]Bieu2!C5+[12]Bieu2!C5</f>
        <v>6255438.1499999994</v>
      </c>
      <c r="D6" s="30">
        <f>[1]Bieu2!D5+[2]Bieu2!D5+[3]Bieu2!D5+[4]Bieu2!D5+[5]Bieu2!D5+[6]Bieu2!D5+[7]Bieu2!D5+[8]Bieu2!D5+[9]Bieu2!D5+[10]Bieu2!D5+[11]Bieu2!D5+[12]Bieu2!D5</f>
        <v>969280.2300000001</v>
      </c>
      <c r="E6" s="30">
        <f>[1]Bieu2!E5+[2]Bieu2!E5+[3]Bieu2!E5+[4]Bieu2!E5+[5]Bieu2!E5+[6]Bieu2!E5+[7]Bieu2!E5+[8]Bieu2!E5+[9]Bieu2!E5+[10]Bieu2!E5+[11]Bieu2!E5+[12]Bieu2!E5</f>
        <v>285954.88</v>
      </c>
      <c r="F6" s="30">
        <f>[1]Bieu2!F5+[2]Bieu2!F5+[3]Bieu2!F5+[4]Bieu2!F5+[5]Bieu2!F5+[6]Bieu2!F5+[7]Bieu2!F5+[8]Bieu2!F5+[9]Bieu2!F5+[10]Bieu2!F5+[11]Bieu2!F5+[12]Bieu2!F5</f>
        <v>524944.07999999996</v>
      </c>
      <c r="G6" s="30">
        <f>[1]Bieu2!G5+[2]Bieu2!G5+[3]Bieu2!G5+[4]Bieu2!G5+[5]Bieu2!G5+[6]Bieu2!G5+[7]Bieu2!G5+[8]Bieu2!G5+[9]Bieu2!G5+[10]Bieu2!G5+[11]Bieu2!G5+[12]Bieu2!G5</f>
        <v>1154.44</v>
      </c>
      <c r="H6" s="30">
        <f>[1]Bieu2!H5+[2]Bieu2!H5+[3]Bieu2!H5+[4]Bieu2!H5+[5]Bieu2!H5+[6]Bieu2!H5+[7]Bieu2!H5+[8]Bieu2!H5+[9]Bieu2!H5+[10]Bieu2!H5+[11]Bieu2!H5+[12]Bieu2!H5</f>
        <v>1392121.84</v>
      </c>
      <c r="I6" s="30">
        <f>[1]Bieu2!I5+[2]Bieu2!I5+[3]Bieu2!I5+[4]Bieu2!I5+[5]Bieu2!I5+[6]Bieu2!I5+[7]Bieu2!I5+[8]Bieu2!I5+[9]Bieu2!I5+[10]Bieu2!I5+[11]Bieu2!I5+[12]Bieu2!I5</f>
        <v>123490.84</v>
      </c>
      <c r="J6" s="30">
        <f>[1]Bieu2!J5+[2]Bieu2!J5+[3]Bieu2!J5+[4]Bieu2!J5+[5]Bieu2!J5+[6]Bieu2!J5+[7]Bieu2!J5+[8]Bieu2!J5+[9]Bieu2!J5+[10]Bieu2!J5+[11]Bieu2!J5+[12]Bieu2!J5</f>
        <v>55623.53</v>
      </c>
      <c r="K6" s="30">
        <f>[1]Bieu2!K5+[2]Bieu2!K5+[3]Bieu2!K5+[4]Bieu2!K5+[5]Bieu2!K5+[6]Bieu2!K5+[7]Bieu2!K5+[8]Bieu2!K5+[9]Bieu2!K5+[10]Bieu2!K5+[11]Bieu2!K5+[12]Bieu2!K5</f>
        <v>2902868.31</v>
      </c>
    </row>
    <row r="7" spans="1:11" x14ac:dyDescent="0.2">
      <c r="A7" s="5" t="s">
        <v>1</v>
      </c>
      <c r="B7" s="31">
        <v>1000</v>
      </c>
      <c r="C7" s="30">
        <f>[1]Bieu2!C6+[2]Bieu2!C6+[3]Bieu2!C6+[4]Bieu2!C6+[5]Bieu2!C6+[6]Bieu2!C6+[7]Bieu2!C6+[8]Bieu2!C6+[9]Bieu2!C6+[10]Bieu2!C6+[11]Bieu2!C6+[12]Bieu2!C6</f>
        <v>2740969.47</v>
      </c>
      <c r="D7" s="30">
        <f>[1]Bieu2!D6+[2]Bieu2!D6+[3]Bieu2!D6+[4]Bieu2!D6+[5]Bieu2!D6+[6]Bieu2!D6+[7]Bieu2!D6+[8]Bieu2!D6+[9]Bieu2!D6+[10]Bieu2!D6+[11]Bieu2!D6+[12]Bieu2!D6</f>
        <v>662285.69000000006</v>
      </c>
      <c r="E7" s="30">
        <f>[1]Bieu2!E6+[2]Bieu2!E6+[3]Bieu2!E6+[4]Bieu2!E6+[5]Bieu2!E6+[6]Bieu2!E6+[7]Bieu2!E6+[8]Bieu2!E6+[9]Bieu2!E6+[10]Bieu2!E6+[11]Bieu2!E6+[12]Bieu2!E6</f>
        <v>189722.13</v>
      </c>
      <c r="F7" s="30">
        <f>[1]Bieu2!F6+[2]Bieu2!F6+[3]Bieu2!F6+[4]Bieu2!F6+[5]Bieu2!F6+[6]Bieu2!F6+[7]Bieu2!F6+[8]Bieu2!F6+[9]Bieu2!F6+[10]Bieu2!F6+[11]Bieu2!F6+[12]Bieu2!F6</f>
        <v>463127.54</v>
      </c>
      <c r="G7" s="30">
        <f>[1]Bieu2!G6+[2]Bieu2!G6+[3]Bieu2!G6+[4]Bieu2!G6+[5]Bieu2!G6+[6]Bieu2!G6+[7]Bieu2!G6+[8]Bieu2!G6+[9]Bieu2!G6+[10]Bieu2!G6+[11]Bieu2!G6+[12]Bieu2!G6</f>
        <v>584.5</v>
      </c>
      <c r="H7" s="30">
        <f>[1]Bieu2!H6+[2]Bieu2!H6+[3]Bieu2!H6+[4]Bieu2!H6+[5]Bieu2!H6+[6]Bieu2!H6+[7]Bieu2!H6+[8]Bieu2!H6+[9]Bieu2!H6+[10]Bieu2!H6+[11]Bieu2!H6+[12]Bieu2!H6</f>
        <v>671795.07000000018</v>
      </c>
      <c r="I7" s="30">
        <f>[1]Bieu2!I6+[2]Bieu2!I6+[3]Bieu2!I6+[4]Bieu2!I6+[5]Bieu2!I6+[6]Bieu2!I6+[7]Bieu2!I6+[8]Bieu2!I6+[9]Bieu2!I6+[10]Bieu2!I6+[11]Bieu2!I6+[12]Bieu2!I6</f>
        <v>35740.229999999996</v>
      </c>
      <c r="J7" s="30">
        <f>[1]Bieu2!J6+[2]Bieu2!J6+[3]Bieu2!J6+[4]Bieu2!J6+[5]Bieu2!J6+[6]Bieu2!J6+[7]Bieu2!J6+[8]Bieu2!J6+[9]Bieu2!J6+[10]Bieu2!J6+[11]Bieu2!J6+[12]Bieu2!J6</f>
        <v>43476.850000000006</v>
      </c>
      <c r="K7" s="30">
        <f>[1]Bieu2!K6+[2]Bieu2!K6+[3]Bieu2!K6+[4]Bieu2!K6+[5]Bieu2!K6+[6]Bieu2!K6+[7]Bieu2!K6+[8]Bieu2!K6+[9]Bieu2!K6+[10]Bieu2!K6+[11]Bieu2!K6+[12]Bieu2!K6</f>
        <v>674237.46000000008</v>
      </c>
    </row>
    <row r="8" spans="1:11" x14ac:dyDescent="0.2">
      <c r="A8" s="5" t="s">
        <v>2</v>
      </c>
      <c r="B8" s="31">
        <v>1100</v>
      </c>
      <c r="C8" s="30">
        <f>[1]Bieu2!C7+[2]Bieu2!C7+[3]Bieu2!C7+[4]Bieu2!C7+[5]Bieu2!C7+[6]Bieu2!C7+[7]Bieu2!C7+[8]Bieu2!C7+[9]Bieu2!C7+[10]Bieu2!C7+[11]Bieu2!C7+[12]Bieu2!C7</f>
        <v>2181456.34</v>
      </c>
      <c r="D8" s="30">
        <f>[1]Bieu2!D7+[2]Bieu2!D7+[3]Bieu2!D7+[4]Bieu2!D7+[5]Bieu2!D7+[6]Bieu2!D7+[7]Bieu2!D7+[8]Bieu2!D7+[9]Bieu2!D7+[10]Bieu2!D7+[11]Bieu2!D7+[12]Bieu2!D7</f>
        <v>525034.45000000007</v>
      </c>
      <c r="E8" s="30">
        <f>[1]Bieu2!E7+[2]Bieu2!E7+[3]Bieu2!E7+[4]Bieu2!E7+[5]Bieu2!E7+[6]Bieu2!E7+[7]Bieu2!E7+[8]Bieu2!E7+[9]Bieu2!E7+[10]Bieu2!E7+[11]Bieu2!E7+[12]Bieu2!E7</f>
        <v>148162.83000000002</v>
      </c>
      <c r="F8" s="30">
        <f>[1]Bieu2!F7+[2]Bieu2!F7+[3]Bieu2!F7+[4]Bieu2!F7+[5]Bieu2!F7+[6]Bieu2!F7+[7]Bieu2!F7+[8]Bieu2!F7+[9]Bieu2!F7+[10]Bieu2!F7+[11]Bieu2!F7+[12]Bieu2!F7</f>
        <v>451051.70999999996</v>
      </c>
      <c r="G8" s="30">
        <f>[1]Bieu2!G7+[2]Bieu2!G7+[3]Bieu2!G7+[4]Bieu2!G7+[5]Bieu2!G7+[6]Bieu2!G7+[7]Bieu2!G7+[8]Bieu2!G7+[9]Bieu2!G7+[10]Bieu2!G7+[11]Bieu2!G7+[12]Bieu2!G7</f>
        <v>58.5</v>
      </c>
      <c r="H8" s="30">
        <f>[1]Bieu2!H7+[2]Bieu2!H7+[3]Bieu2!H7+[4]Bieu2!H7+[5]Bieu2!H7+[6]Bieu2!H7+[7]Bieu2!H7+[8]Bieu2!H7+[9]Bieu2!H7+[10]Bieu2!H7+[11]Bieu2!H7+[12]Bieu2!H7</f>
        <v>402763.79</v>
      </c>
      <c r="I8" s="30">
        <f>[1]Bieu2!I7+[2]Bieu2!I7+[3]Bieu2!I7+[4]Bieu2!I7+[5]Bieu2!I7+[6]Bieu2!I7+[7]Bieu2!I7+[8]Bieu2!I7+[9]Bieu2!I7+[10]Bieu2!I7+[11]Bieu2!I7+[12]Bieu2!I7</f>
        <v>15585.06</v>
      </c>
      <c r="J8" s="30">
        <f>[1]Bieu2!J7+[2]Bieu2!J7+[3]Bieu2!J7+[4]Bieu2!J7+[5]Bieu2!J7+[6]Bieu2!J7+[7]Bieu2!J7+[8]Bieu2!J7+[9]Bieu2!J7+[10]Bieu2!J7+[11]Bieu2!J7+[12]Bieu2!J7</f>
        <v>36347.079999999994</v>
      </c>
      <c r="K8" s="30">
        <f>[1]Bieu2!K7+[2]Bieu2!K7+[3]Bieu2!K7+[4]Bieu2!K7+[5]Bieu2!K7+[6]Bieu2!K7+[7]Bieu2!K7+[8]Bieu2!K7+[9]Bieu2!K7+[10]Bieu2!K7+[11]Bieu2!K7+[12]Bieu2!K7</f>
        <v>602452.91999999993</v>
      </c>
    </row>
    <row r="9" spans="1:11" x14ac:dyDescent="0.2">
      <c r="A9" s="5" t="s">
        <v>3</v>
      </c>
      <c r="B9" s="31">
        <v>1110</v>
      </c>
      <c r="C9" s="30">
        <f>[1]Bieu2!C8+[2]Bieu2!C8+[3]Bieu2!C8+[4]Bieu2!C8+[5]Bieu2!C8+[6]Bieu2!C8+[7]Bieu2!C8+[8]Bieu2!C8+[9]Bieu2!C8+[10]Bieu2!C8+[11]Bieu2!C8+[12]Bieu2!C8</f>
        <v>1632180.87</v>
      </c>
      <c r="D9" s="30">
        <f>[1]Bieu2!D8+[2]Bieu2!D8+[3]Bieu2!D8+[4]Bieu2!D8+[5]Bieu2!D8+[6]Bieu2!D8+[7]Bieu2!D8+[8]Bieu2!D8+[9]Bieu2!D8+[10]Bieu2!D8+[11]Bieu2!D8+[12]Bieu2!D8</f>
        <v>454607.57</v>
      </c>
      <c r="E9" s="30">
        <f>[1]Bieu2!E8+[2]Bieu2!E8+[3]Bieu2!E8+[4]Bieu2!E8+[5]Bieu2!E8+[6]Bieu2!E8+[7]Bieu2!E8+[8]Bieu2!E8+[9]Bieu2!E8+[10]Bieu2!E8+[11]Bieu2!E8+[12]Bieu2!E8</f>
        <v>135292.24</v>
      </c>
      <c r="F9" s="30">
        <f>[1]Bieu2!F8+[2]Bieu2!F8+[3]Bieu2!F8+[4]Bieu2!F8+[5]Bieu2!F8+[6]Bieu2!F8+[7]Bieu2!F8+[8]Bieu2!F8+[9]Bieu2!F8+[10]Bieu2!F8+[11]Bieu2!F8+[12]Bieu2!F8</f>
        <v>317261.59000000003</v>
      </c>
      <c r="G9" s="30">
        <f>[1]Bieu2!G8+[2]Bieu2!G8+[3]Bieu2!G8+[4]Bieu2!G8+[5]Bieu2!G8+[6]Bieu2!G8+[7]Bieu2!G8+[8]Bieu2!G8+[9]Bieu2!G8+[10]Bieu2!G8+[11]Bieu2!G8+[12]Bieu2!G8</f>
        <v>50.5</v>
      </c>
      <c r="H9" s="30">
        <f>[1]Bieu2!H8+[2]Bieu2!H8+[3]Bieu2!H8+[4]Bieu2!H8+[5]Bieu2!H8+[6]Bieu2!H8+[7]Bieu2!H8+[8]Bieu2!H8+[9]Bieu2!H8+[10]Bieu2!H8+[11]Bieu2!H8+[12]Bieu2!H8</f>
        <v>231320.95</v>
      </c>
      <c r="I9" s="30">
        <f>[1]Bieu2!I8+[2]Bieu2!I8+[3]Bieu2!I8+[4]Bieu2!I8+[5]Bieu2!I8+[6]Bieu2!I8+[7]Bieu2!I8+[8]Bieu2!I8+[9]Bieu2!I8+[10]Bieu2!I8+[11]Bieu2!I8+[12]Bieu2!I8</f>
        <v>10631.74</v>
      </c>
      <c r="J9" s="30">
        <f>[1]Bieu2!J8+[2]Bieu2!J8+[3]Bieu2!J8+[4]Bieu2!J8+[5]Bieu2!J8+[6]Bieu2!J8+[7]Bieu2!J8+[8]Bieu2!J8+[9]Bieu2!J8+[10]Bieu2!J8+[11]Bieu2!J8+[12]Bieu2!J8</f>
        <v>16834.830000000002</v>
      </c>
      <c r="K9" s="30">
        <f>[1]Bieu2!K8+[2]Bieu2!K8+[3]Bieu2!K8+[4]Bieu2!K8+[5]Bieu2!K8+[6]Bieu2!K8+[7]Bieu2!K8+[8]Bieu2!K8+[9]Bieu2!K8+[10]Bieu2!K8+[11]Bieu2!K8+[12]Bieu2!K8</f>
        <v>466181.45</v>
      </c>
    </row>
    <row r="10" spans="1:11" x14ac:dyDescent="0.2">
      <c r="A10" s="5" t="s">
        <v>4</v>
      </c>
      <c r="B10" s="31">
        <v>1120</v>
      </c>
      <c r="C10" s="30">
        <f>[1]Bieu2!C9+[2]Bieu2!C9+[3]Bieu2!C9+[4]Bieu2!C9+[5]Bieu2!C9+[6]Bieu2!C9+[7]Bieu2!C9+[8]Bieu2!C9+[9]Bieu2!C9+[10]Bieu2!C9+[11]Bieu2!C9+[12]Bieu2!C9</f>
        <v>171512.63000000003</v>
      </c>
      <c r="D10" s="30">
        <f>[1]Bieu2!D9+[2]Bieu2!D9+[3]Bieu2!D9+[4]Bieu2!D9+[5]Bieu2!D9+[6]Bieu2!D9+[7]Bieu2!D9+[8]Bieu2!D9+[9]Bieu2!D9+[10]Bieu2!D9+[11]Bieu2!D9+[12]Bieu2!D9</f>
        <v>29576.82</v>
      </c>
      <c r="E10" s="30">
        <f>[1]Bieu2!E9+[2]Bieu2!E9+[3]Bieu2!E9+[4]Bieu2!E9+[5]Bieu2!E9+[6]Bieu2!E9+[7]Bieu2!E9+[8]Bieu2!E9+[9]Bieu2!E9+[10]Bieu2!E9+[11]Bieu2!E9+[12]Bieu2!E9</f>
        <v>5897.91</v>
      </c>
      <c r="F10" s="30">
        <f>[1]Bieu2!F9+[2]Bieu2!F9+[3]Bieu2!F9+[4]Bieu2!F9+[5]Bieu2!F9+[6]Bieu2!F9+[7]Bieu2!F9+[8]Bieu2!F9+[9]Bieu2!F9+[10]Bieu2!F9+[11]Bieu2!F9+[12]Bieu2!F9</f>
        <v>15290.55</v>
      </c>
      <c r="G10" s="30">
        <f>[1]Bieu2!G9+[2]Bieu2!G9+[3]Bieu2!G9+[4]Bieu2!G9+[5]Bieu2!G9+[6]Bieu2!G9+[7]Bieu2!G9+[8]Bieu2!G9+[9]Bieu2!G9+[10]Bieu2!G9+[11]Bieu2!G9+[12]Bieu2!G9</f>
        <v>0</v>
      </c>
      <c r="H10" s="30">
        <f>[1]Bieu2!H9+[2]Bieu2!H9+[3]Bieu2!H9+[4]Bieu2!H9+[5]Bieu2!H9+[6]Bieu2!H9+[7]Bieu2!H9+[8]Bieu2!H9+[9]Bieu2!H9+[10]Bieu2!H9+[11]Bieu2!H9+[12]Bieu2!H9</f>
        <v>65987.61</v>
      </c>
      <c r="I10" s="30">
        <f>[1]Bieu2!I9+[2]Bieu2!I9+[3]Bieu2!I9+[4]Bieu2!I9+[5]Bieu2!I9+[6]Bieu2!I9+[7]Bieu2!I9+[8]Bieu2!I9+[9]Bieu2!I9+[10]Bieu2!I9+[11]Bieu2!I9+[12]Bieu2!I9</f>
        <v>2276.17</v>
      </c>
      <c r="J10" s="30">
        <f>[1]Bieu2!J9+[2]Bieu2!J9+[3]Bieu2!J9+[4]Bieu2!J9+[5]Bieu2!J9+[6]Bieu2!J9+[7]Bieu2!J9+[8]Bieu2!J9+[9]Bieu2!J9+[10]Bieu2!J9+[11]Bieu2!J9+[12]Bieu2!J9</f>
        <v>7284.8499999999995</v>
      </c>
      <c r="K10" s="30">
        <f>[1]Bieu2!K9+[2]Bieu2!K9+[3]Bieu2!K9+[4]Bieu2!K9+[5]Bieu2!K9+[6]Bieu2!K9+[7]Bieu2!K9+[8]Bieu2!K9+[9]Bieu2!K9+[10]Bieu2!K9+[11]Bieu2!K9+[12]Bieu2!K9</f>
        <v>45198.719999999994</v>
      </c>
    </row>
    <row r="11" spans="1:11" x14ac:dyDescent="0.2">
      <c r="A11" s="5" t="s">
        <v>5</v>
      </c>
      <c r="B11" s="31">
        <v>1130</v>
      </c>
      <c r="C11" s="30">
        <f>[1]Bieu2!C10+[2]Bieu2!C10+[3]Bieu2!C10+[4]Bieu2!C10+[5]Bieu2!C10+[6]Bieu2!C10+[7]Bieu2!C10+[8]Bieu2!C10+[9]Bieu2!C10+[10]Bieu2!C10+[11]Bieu2!C10+[12]Bieu2!C10</f>
        <v>83763.39</v>
      </c>
      <c r="D11" s="30">
        <f>[1]Bieu2!D10+[2]Bieu2!D10+[3]Bieu2!D10+[4]Bieu2!D10+[5]Bieu2!D10+[6]Bieu2!D10+[7]Bieu2!D10+[8]Bieu2!D10+[9]Bieu2!D10+[10]Bieu2!D10+[11]Bieu2!D10+[12]Bieu2!D10</f>
        <v>10529.86</v>
      </c>
      <c r="E11" s="30">
        <f>[1]Bieu2!E10+[2]Bieu2!E10+[3]Bieu2!E10+[4]Bieu2!E10+[5]Bieu2!E10+[6]Bieu2!E10+[7]Bieu2!E10+[8]Bieu2!E10+[9]Bieu2!E10+[10]Bieu2!E10+[11]Bieu2!E10+[12]Bieu2!E10</f>
        <v>793.9</v>
      </c>
      <c r="F11" s="30">
        <f>[1]Bieu2!F10+[2]Bieu2!F10+[3]Bieu2!F10+[4]Bieu2!F10+[5]Bieu2!F10+[6]Bieu2!F10+[7]Bieu2!F10+[8]Bieu2!F10+[9]Bieu2!F10+[10]Bieu2!F10+[11]Bieu2!F10+[12]Bieu2!F10</f>
        <v>11600.21</v>
      </c>
      <c r="G11" s="30">
        <f>[1]Bieu2!G10+[2]Bieu2!G10+[3]Bieu2!G10+[4]Bieu2!G10+[5]Bieu2!G10+[6]Bieu2!G10+[7]Bieu2!G10+[8]Bieu2!G10+[9]Bieu2!G10+[10]Bieu2!G10+[11]Bieu2!G10+[12]Bieu2!G10</f>
        <v>0</v>
      </c>
      <c r="H11" s="30">
        <f>[1]Bieu2!H10+[2]Bieu2!H10+[3]Bieu2!H10+[4]Bieu2!H10+[5]Bieu2!H10+[6]Bieu2!H10+[7]Bieu2!H10+[8]Bieu2!H10+[9]Bieu2!H10+[10]Bieu2!H10+[11]Bieu2!H10+[12]Bieu2!H10</f>
        <v>33627.56</v>
      </c>
      <c r="I11" s="30">
        <f>[1]Bieu2!I10+[2]Bieu2!I10+[3]Bieu2!I10+[4]Bieu2!I10+[5]Bieu2!I10+[6]Bieu2!I10+[7]Bieu2!I10+[8]Bieu2!I10+[9]Bieu2!I10+[10]Bieu2!I10+[11]Bieu2!I10+[12]Bieu2!I10</f>
        <v>382.08</v>
      </c>
      <c r="J11" s="30">
        <f>[1]Bieu2!J10+[2]Bieu2!J10+[3]Bieu2!J10+[4]Bieu2!J10+[5]Bieu2!J10+[6]Bieu2!J10+[7]Bieu2!J10+[8]Bieu2!J10+[9]Bieu2!J10+[10]Bieu2!J10+[11]Bieu2!J10+[12]Bieu2!J10</f>
        <v>11339.8</v>
      </c>
      <c r="K11" s="30">
        <f>[1]Bieu2!K10+[2]Bieu2!K10+[3]Bieu2!K10+[4]Bieu2!K10+[5]Bieu2!K10+[6]Bieu2!K10+[7]Bieu2!K10+[8]Bieu2!K10+[9]Bieu2!K10+[10]Bieu2!K10+[11]Bieu2!K10+[12]Bieu2!K10</f>
        <v>15489.98</v>
      </c>
    </row>
    <row r="12" spans="1:11" x14ac:dyDescent="0.2">
      <c r="A12" s="5" t="s">
        <v>6</v>
      </c>
      <c r="B12" s="31">
        <v>1140</v>
      </c>
      <c r="C12" s="30">
        <f>[1]Bieu2!C11+[2]Bieu2!C11+[3]Bieu2!C11+[4]Bieu2!C11+[5]Bieu2!C11+[6]Bieu2!C11+[7]Bieu2!C11+[8]Bieu2!C11+[9]Bieu2!C11+[10]Bieu2!C11+[11]Bieu2!C11+[12]Bieu2!C11</f>
        <v>1657.9</v>
      </c>
      <c r="D12" s="30">
        <f>[1]Bieu2!D11+[2]Bieu2!D11+[3]Bieu2!D11+[4]Bieu2!D11+[5]Bieu2!D11+[6]Bieu2!D11+[7]Bieu2!D11+[8]Bieu2!D11+[9]Bieu2!D11+[10]Bieu2!D11+[11]Bieu2!D11+[12]Bieu2!D11</f>
        <v>264.39999999999998</v>
      </c>
      <c r="E12" s="30">
        <f>[1]Bieu2!E11+[2]Bieu2!E11+[3]Bieu2!E11+[4]Bieu2!E11+[5]Bieu2!E11+[6]Bieu2!E11+[7]Bieu2!E11+[8]Bieu2!E11+[9]Bieu2!E11+[10]Bieu2!E11+[11]Bieu2!E11+[12]Bieu2!E11</f>
        <v>0</v>
      </c>
      <c r="F12" s="30">
        <f>[1]Bieu2!F11+[2]Bieu2!F11+[3]Bieu2!F11+[4]Bieu2!F11+[5]Bieu2!F11+[6]Bieu2!F11+[7]Bieu2!F11+[8]Bieu2!F11+[9]Bieu2!F11+[10]Bieu2!F11+[11]Bieu2!F11+[12]Bieu2!F11</f>
        <v>62</v>
      </c>
      <c r="G12" s="30">
        <f>[1]Bieu2!G11+[2]Bieu2!G11+[3]Bieu2!G11+[4]Bieu2!G11+[5]Bieu2!G11+[6]Bieu2!G11+[7]Bieu2!G11+[8]Bieu2!G11+[9]Bieu2!G11+[10]Bieu2!G11+[11]Bieu2!G11+[12]Bieu2!G11</f>
        <v>0</v>
      </c>
      <c r="H12" s="30">
        <f>[1]Bieu2!H11+[2]Bieu2!H11+[3]Bieu2!H11+[4]Bieu2!H11+[5]Bieu2!H11+[6]Bieu2!H11+[7]Bieu2!H11+[8]Bieu2!H11+[9]Bieu2!H11+[10]Bieu2!H11+[11]Bieu2!H11+[12]Bieu2!H11</f>
        <v>0</v>
      </c>
      <c r="I12" s="30">
        <f>[1]Bieu2!I11+[2]Bieu2!I11+[3]Bieu2!I11+[4]Bieu2!I11+[5]Bieu2!I11+[6]Bieu2!I11+[7]Bieu2!I11+[8]Bieu2!I11+[9]Bieu2!I11+[10]Bieu2!I11+[11]Bieu2!I11+[12]Bieu2!I11</f>
        <v>0</v>
      </c>
      <c r="J12" s="30">
        <f>[1]Bieu2!J11+[2]Bieu2!J11+[3]Bieu2!J11+[4]Bieu2!J11+[5]Bieu2!J11+[6]Bieu2!J11+[7]Bieu2!J11+[8]Bieu2!J11+[9]Bieu2!J11+[10]Bieu2!J11+[11]Bieu2!J11+[12]Bieu2!J11</f>
        <v>0</v>
      </c>
      <c r="K12" s="30">
        <f>[1]Bieu2!K11+[2]Bieu2!K11+[3]Bieu2!K11+[4]Bieu2!K11+[5]Bieu2!K11+[6]Bieu2!K11+[7]Bieu2!K11+[8]Bieu2!K11+[9]Bieu2!K11+[10]Bieu2!K11+[11]Bieu2!K11+[12]Bieu2!K11</f>
        <v>1331.5</v>
      </c>
    </row>
    <row r="13" spans="1:11" x14ac:dyDescent="0.2">
      <c r="A13" s="5" t="s">
        <v>7</v>
      </c>
      <c r="B13" s="31">
        <v>1150</v>
      </c>
      <c r="C13" s="30">
        <f>[1]Bieu2!C12+[2]Bieu2!C12+[3]Bieu2!C12+[4]Bieu2!C12+[5]Bieu2!C12+[6]Bieu2!C12+[7]Bieu2!C12+[8]Bieu2!C12+[9]Bieu2!C12+[10]Bieu2!C12+[11]Bieu2!C12+[12]Bieu2!C12</f>
        <v>292341.55</v>
      </c>
      <c r="D13" s="30">
        <f>[1]Bieu2!D12+[2]Bieu2!D12+[3]Bieu2!D12+[4]Bieu2!D12+[5]Bieu2!D12+[6]Bieu2!D12+[7]Bieu2!D12+[8]Bieu2!D12+[9]Bieu2!D12+[10]Bieu2!D12+[11]Bieu2!D12+[12]Bieu2!D12</f>
        <v>30055.8</v>
      </c>
      <c r="E13" s="30">
        <f>[1]Bieu2!E12+[2]Bieu2!E12+[3]Bieu2!E12+[4]Bieu2!E12+[5]Bieu2!E12+[6]Bieu2!E12+[7]Bieu2!E12+[8]Bieu2!E12+[9]Bieu2!E12+[10]Bieu2!E12+[11]Bieu2!E12+[12]Bieu2!E12</f>
        <v>6178.78</v>
      </c>
      <c r="F13" s="30">
        <f>[1]Bieu2!F12+[2]Bieu2!F12+[3]Bieu2!F12+[4]Bieu2!F12+[5]Bieu2!F12+[6]Bieu2!F12+[7]Bieu2!F12+[8]Bieu2!F12+[9]Bieu2!F12+[10]Bieu2!F12+[11]Bieu2!F12+[12]Bieu2!F12</f>
        <v>106837.36</v>
      </c>
      <c r="G13" s="30">
        <f>[1]Bieu2!G12+[2]Bieu2!G12+[3]Bieu2!G12+[4]Bieu2!G12+[5]Bieu2!G12+[6]Bieu2!G12+[7]Bieu2!G12+[8]Bieu2!G12+[9]Bieu2!G12+[10]Bieu2!G12+[11]Bieu2!G12+[12]Bieu2!G12</f>
        <v>8</v>
      </c>
      <c r="H13" s="30">
        <f>[1]Bieu2!H12+[2]Bieu2!H12+[3]Bieu2!H12+[4]Bieu2!H12+[5]Bieu2!H12+[6]Bieu2!H12+[7]Bieu2!H12+[8]Bieu2!H12+[9]Bieu2!H12+[10]Bieu2!H12+[11]Bieu2!H12+[12]Bieu2!H12</f>
        <v>71827.67</v>
      </c>
      <c r="I13" s="30">
        <f>[1]Bieu2!I12+[2]Bieu2!I12+[3]Bieu2!I12+[4]Bieu2!I12+[5]Bieu2!I12+[6]Bieu2!I12+[7]Bieu2!I12+[8]Bieu2!I12+[9]Bieu2!I12+[10]Bieu2!I12+[11]Bieu2!I12+[12]Bieu2!I12</f>
        <v>2295.0700000000002</v>
      </c>
      <c r="J13" s="30">
        <f>[1]Bieu2!J12+[2]Bieu2!J12+[3]Bieu2!J12+[4]Bieu2!J12+[5]Bieu2!J12+[6]Bieu2!J12+[7]Bieu2!J12+[8]Bieu2!J12+[9]Bieu2!J12+[10]Bieu2!J12+[11]Bieu2!J12+[12]Bieu2!J12</f>
        <v>887.6</v>
      </c>
      <c r="K13" s="30">
        <f>[1]Bieu2!K12+[2]Bieu2!K12+[3]Bieu2!K12+[4]Bieu2!K12+[5]Bieu2!K12+[6]Bieu2!K12+[7]Bieu2!K12+[8]Bieu2!K12+[9]Bieu2!K12+[10]Bieu2!K12+[11]Bieu2!K12+[12]Bieu2!K12</f>
        <v>74251.27</v>
      </c>
    </row>
    <row r="14" spans="1:11" x14ac:dyDescent="0.2">
      <c r="A14" s="5" t="s">
        <v>8</v>
      </c>
      <c r="B14" s="31">
        <v>1200</v>
      </c>
      <c r="C14" s="30">
        <f>[1]Bieu2!C13+[2]Bieu2!C13+[3]Bieu2!C13+[4]Bieu2!C13+[5]Bieu2!C13+[6]Bieu2!C13+[7]Bieu2!C13+[8]Bieu2!C13+[9]Bieu2!C13+[10]Bieu2!C13+[11]Bieu2!C13+[12]Bieu2!C13</f>
        <v>559513.13</v>
      </c>
      <c r="D14" s="30">
        <f>[1]Bieu2!D13+[2]Bieu2!D13+[3]Bieu2!D13+[4]Bieu2!D13+[5]Bieu2!D13+[6]Bieu2!D13+[7]Bieu2!D13+[8]Bieu2!D13+[9]Bieu2!D13+[10]Bieu2!D13+[11]Bieu2!D13+[12]Bieu2!D13</f>
        <v>137251.24</v>
      </c>
      <c r="E14" s="30">
        <f>[1]Bieu2!E13+[2]Bieu2!E13+[3]Bieu2!E13+[4]Bieu2!E13+[5]Bieu2!E13+[6]Bieu2!E13+[7]Bieu2!E13+[8]Bieu2!E13+[9]Bieu2!E13+[10]Bieu2!E13+[11]Bieu2!E13+[12]Bieu2!E13</f>
        <v>41559.300000000003</v>
      </c>
      <c r="F14" s="30">
        <f>[1]Bieu2!F13+[2]Bieu2!F13+[3]Bieu2!F13+[4]Bieu2!F13+[5]Bieu2!F13+[6]Bieu2!F13+[7]Bieu2!F13+[8]Bieu2!F13+[9]Bieu2!F13+[10]Bieu2!F13+[11]Bieu2!F13+[12]Bieu2!F13</f>
        <v>12075.83</v>
      </c>
      <c r="G14" s="30">
        <f>[1]Bieu2!G13+[2]Bieu2!G13+[3]Bieu2!G13+[4]Bieu2!G13+[5]Bieu2!G13+[6]Bieu2!G13+[7]Bieu2!G13+[8]Bieu2!G13+[9]Bieu2!G13+[10]Bieu2!G13+[11]Bieu2!G13+[12]Bieu2!G13</f>
        <v>526</v>
      </c>
      <c r="H14" s="30">
        <f>[1]Bieu2!H13+[2]Bieu2!H13+[3]Bieu2!H13+[4]Bieu2!H13+[5]Bieu2!H13+[6]Bieu2!H13+[7]Bieu2!H13+[8]Bieu2!H13+[9]Bieu2!H13+[10]Bieu2!H13+[11]Bieu2!H13+[12]Bieu2!H13</f>
        <v>269031.27999999997</v>
      </c>
      <c r="I14" s="30">
        <f>[1]Bieu2!I13+[2]Bieu2!I13+[3]Bieu2!I13+[4]Bieu2!I13+[5]Bieu2!I13+[6]Bieu2!I13+[7]Bieu2!I13+[8]Bieu2!I13+[9]Bieu2!I13+[10]Bieu2!I13+[11]Bieu2!I13+[12]Bieu2!I13</f>
        <v>20155.169999999998</v>
      </c>
      <c r="J14" s="30">
        <f>[1]Bieu2!J13+[2]Bieu2!J13+[3]Bieu2!J13+[4]Bieu2!J13+[5]Bieu2!J13+[6]Bieu2!J13+[7]Bieu2!J13+[8]Bieu2!J13+[9]Bieu2!J13+[10]Bieu2!J13+[11]Bieu2!J13+[12]Bieu2!J13</f>
        <v>7129.77</v>
      </c>
      <c r="K14" s="30">
        <f>[1]Bieu2!K13+[2]Bieu2!K13+[3]Bieu2!K13+[4]Bieu2!K13+[5]Bieu2!K13+[6]Bieu2!K13+[7]Bieu2!K13+[8]Bieu2!K13+[9]Bieu2!K13+[10]Bieu2!K13+[11]Bieu2!K13+[12]Bieu2!K13</f>
        <v>71784.539999999994</v>
      </c>
    </row>
    <row r="15" spans="1:11" x14ac:dyDescent="0.2">
      <c r="A15" s="5" t="s">
        <v>9</v>
      </c>
      <c r="B15" s="31">
        <v>1210</v>
      </c>
      <c r="C15" s="30">
        <f>[1]Bieu2!C14+[2]Bieu2!C14+[3]Bieu2!C14+[4]Bieu2!C14+[5]Bieu2!C14+[6]Bieu2!C14+[7]Bieu2!C14+[8]Bieu2!C14+[9]Bieu2!C14+[10]Bieu2!C14+[11]Bieu2!C14+[12]Bieu2!C14</f>
        <v>195977.83000000002</v>
      </c>
      <c r="D15" s="30">
        <f>[1]Bieu2!D14+[2]Bieu2!D14+[3]Bieu2!D14+[4]Bieu2!D14+[5]Bieu2!D14+[6]Bieu2!D14+[7]Bieu2!D14+[8]Bieu2!D14+[9]Bieu2!D14+[10]Bieu2!D14+[11]Bieu2!D14+[12]Bieu2!D14</f>
        <v>54726.8</v>
      </c>
      <c r="E15" s="30">
        <f>[1]Bieu2!E14+[2]Bieu2!E14+[3]Bieu2!E14+[4]Bieu2!E14+[5]Bieu2!E14+[6]Bieu2!E14+[7]Bieu2!E14+[8]Bieu2!E14+[9]Bieu2!E14+[10]Bieu2!E14+[11]Bieu2!E14+[12]Bieu2!E14</f>
        <v>14913.900000000001</v>
      </c>
      <c r="F15" s="30">
        <f>[1]Bieu2!F14+[2]Bieu2!F14+[3]Bieu2!F14+[4]Bieu2!F14+[5]Bieu2!F14+[6]Bieu2!F14+[7]Bieu2!F14+[8]Bieu2!F14+[9]Bieu2!F14+[10]Bieu2!F14+[11]Bieu2!F14+[12]Bieu2!F14</f>
        <v>5054.0200000000004</v>
      </c>
      <c r="G15" s="30">
        <f>[1]Bieu2!G14+[2]Bieu2!G14+[3]Bieu2!G14+[4]Bieu2!G14+[5]Bieu2!G14+[6]Bieu2!G14+[7]Bieu2!G14+[8]Bieu2!G14+[9]Bieu2!G14+[10]Bieu2!G14+[11]Bieu2!G14+[12]Bieu2!G14</f>
        <v>329.5</v>
      </c>
      <c r="H15" s="30">
        <f>[1]Bieu2!H14+[2]Bieu2!H14+[3]Bieu2!H14+[4]Bieu2!H14+[5]Bieu2!H14+[6]Bieu2!H14+[7]Bieu2!H14+[8]Bieu2!H14+[9]Bieu2!H14+[10]Bieu2!H14+[11]Bieu2!H14+[12]Bieu2!H14</f>
        <v>68715.639999999985</v>
      </c>
      <c r="I15" s="30">
        <f>[1]Bieu2!I14+[2]Bieu2!I14+[3]Bieu2!I14+[4]Bieu2!I14+[5]Bieu2!I14+[6]Bieu2!I14+[7]Bieu2!I14+[8]Bieu2!I14+[9]Bieu2!I14+[10]Bieu2!I14+[11]Bieu2!I14+[12]Bieu2!I14</f>
        <v>11460.61</v>
      </c>
      <c r="J15" s="30">
        <f>[1]Bieu2!J14+[2]Bieu2!J14+[3]Bieu2!J14+[4]Bieu2!J14+[5]Bieu2!J14+[6]Bieu2!J14+[7]Bieu2!J14+[8]Bieu2!J14+[9]Bieu2!J14+[10]Bieu2!J14+[11]Bieu2!J14+[12]Bieu2!J14</f>
        <v>3203.9999999999995</v>
      </c>
      <c r="K15" s="30">
        <f>[1]Bieu2!K14+[2]Bieu2!K14+[3]Bieu2!K14+[4]Bieu2!K14+[5]Bieu2!K14+[6]Bieu2!K14+[7]Bieu2!K14+[8]Bieu2!K14+[9]Bieu2!K14+[10]Bieu2!K14+[11]Bieu2!K14+[12]Bieu2!K14</f>
        <v>37573.360000000001</v>
      </c>
    </row>
    <row r="16" spans="1:11" x14ac:dyDescent="0.2">
      <c r="A16" s="5" t="s">
        <v>10</v>
      </c>
      <c r="B16" s="31">
        <v>1220</v>
      </c>
      <c r="C16" s="30">
        <f>[1]Bieu2!C15+[2]Bieu2!C15+[3]Bieu2!C15+[4]Bieu2!C15+[5]Bieu2!C15+[6]Bieu2!C15+[7]Bieu2!C15+[8]Bieu2!C15+[9]Bieu2!C15+[10]Bieu2!C15+[11]Bieu2!C15+[12]Bieu2!C15</f>
        <v>286142.61000000004</v>
      </c>
      <c r="D16" s="30">
        <f>[1]Bieu2!D15+[2]Bieu2!D15+[3]Bieu2!D15+[4]Bieu2!D15+[5]Bieu2!D15+[6]Bieu2!D15+[7]Bieu2!D15+[8]Bieu2!D15+[9]Bieu2!D15+[10]Bieu2!D15+[11]Bieu2!D15+[12]Bieu2!D15</f>
        <v>72821.679999999993</v>
      </c>
      <c r="E16" s="30">
        <f>[1]Bieu2!E15+[2]Bieu2!E15+[3]Bieu2!E15+[4]Bieu2!E15+[5]Bieu2!E15+[6]Bieu2!E15+[7]Bieu2!E15+[8]Bieu2!E15+[9]Bieu2!E15+[10]Bieu2!E15+[11]Bieu2!E15+[12]Bieu2!E15</f>
        <v>25341.199999999997</v>
      </c>
      <c r="F16" s="30">
        <f>[1]Bieu2!F15+[2]Bieu2!F15+[3]Bieu2!F15+[4]Bieu2!F15+[5]Bieu2!F15+[6]Bieu2!F15+[7]Bieu2!F15+[8]Bieu2!F15+[9]Bieu2!F15+[10]Bieu2!F15+[11]Bieu2!F15+[12]Bieu2!F15</f>
        <v>6801.4</v>
      </c>
      <c r="G16" s="30">
        <f>[1]Bieu2!G15+[2]Bieu2!G15+[3]Bieu2!G15+[4]Bieu2!G15+[5]Bieu2!G15+[6]Bieu2!G15+[7]Bieu2!G15+[8]Bieu2!G15+[9]Bieu2!G15+[10]Bieu2!G15+[11]Bieu2!G15+[12]Bieu2!G15</f>
        <v>191.6</v>
      </c>
      <c r="H16" s="30">
        <f>[1]Bieu2!H15+[2]Bieu2!H15+[3]Bieu2!H15+[4]Bieu2!H15+[5]Bieu2!H15+[6]Bieu2!H15+[7]Bieu2!H15+[8]Bieu2!H15+[9]Bieu2!H15+[10]Bieu2!H15+[11]Bieu2!H15+[12]Bieu2!H15</f>
        <v>138152.03</v>
      </c>
      <c r="I16" s="30">
        <f>[1]Bieu2!I15+[2]Bieu2!I15+[3]Bieu2!I15+[4]Bieu2!I15+[5]Bieu2!I15+[6]Bieu2!I15+[7]Bieu2!I15+[8]Bieu2!I15+[9]Bieu2!I15+[10]Bieu2!I15+[11]Bieu2!I15+[12]Bieu2!I15</f>
        <v>8031.96</v>
      </c>
      <c r="J16" s="30">
        <f>[1]Bieu2!J15+[2]Bieu2!J15+[3]Bieu2!J15+[4]Bieu2!J15+[5]Bieu2!J15+[6]Bieu2!J15+[7]Bieu2!J15+[8]Bieu2!J15+[9]Bieu2!J15+[10]Bieu2!J15+[11]Bieu2!J15+[12]Bieu2!J15</f>
        <v>3842.6</v>
      </c>
      <c r="K16" s="30">
        <f>[1]Bieu2!K15+[2]Bieu2!K15+[3]Bieu2!K15+[4]Bieu2!K15+[5]Bieu2!K15+[6]Bieu2!K15+[7]Bieu2!K15+[8]Bieu2!K15+[9]Bieu2!K15+[10]Bieu2!K15+[11]Bieu2!K15+[12]Bieu2!K15</f>
        <v>30960.14</v>
      </c>
    </row>
    <row r="17" spans="1:11" x14ac:dyDescent="0.2">
      <c r="A17" s="5" t="s">
        <v>11</v>
      </c>
      <c r="B17" s="31">
        <v>1230</v>
      </c>
      <c r="C17" s="30">
        <f>[1]Bieu2!C16+[2]Bieu2!C16+[3]Bieu2!C16+[4]Bieu2!C16+[5]Bieu2!C16+[6]Bieu2!C16+[7]Bieu2!C16+[8]Bieu2!C16+[9]Bieu2!C16+[10]Bieu2!C16+[11]Bieu2!C16+[12]Bieu2!C16</f>
        <v>65115.030000000006</v>
      </c>
      <c r="D17" s="30">
        <f>[1]Bieu2!D16+[2]Bieu2!D16+[3]Bieu2!D16+[4]Bieu2!D16+[5]Bieu2!D16+[6]Bieu2!D16+[7]Bieu2!D16+[8]Bieu2!D16+[9]Bieu2!D16+[10]Bieu2!D16+[11]Bieu2!D16+[12]Bieu2!D16</f>
        <v>5392.0599999999995</v>
      </c>
      <c r="E17" s="30">
        <f>[1]Bieu2!E16+[2]Bieu2!E16+[3]Bieu2!E16+[4]Bieu2!E16+[5]Bieu2!E16+[6]Bieu2!E16+[7]Bieu2!E16+[8]Bieu2!E16+[9]Bieu2!E16+[10]Bieu2!E16+[11]Bieu2!E16+[12]Bieu2!E16</f>
        <v>0</v>
      </c>
      <c r="F17" s="30">
        <f>[1]Bieu2!F16+[2]Bieu2!F16+[3]Bieu2!F16+[4]Bieu2!F16+[5]Bieu2!F16+[6]Bieu2!F16+[7]Bieu2!F16+[8]Bieu2!F16+[9]Bieu2!F16+[10]Bieu2!F16+[11]Bieu2!F16+[12]Bieu2!F16</f>
        <v>213.10999999999999</v>
      </c>
      <c r="G17" s="30">
        <f>[1]Bieu2!G16+[2]Bieu2!G16+[3]Bieu2!G16+[4]Bieu2!G16+[5]Bieu2!G16+[6]Bieu2!G16+[7]Bieu2!G16+[8]Bieu2!G16+[9]Bieu2!G16+[10]Bieu2!G16+[11]Bieu2!G16+[12]Bieu2!G16</f>
        <v>0</v>
      </c>
      <c r="H17" s="30">
        <f>[1]Bieu2!H16+[2]Bieu2!H16+[3]Bieu2!H16+[4]Bieu2!H16+[5]Bieu2!H16+[6]Bieu2!H16+[7]Bieu2!H16+[8]Bieu2!H16+[9]Bieu2!H16+[10]Bieu2!H16+[11]Bieu2!H16+[12]Bieu2!H16</f>
        <v>57875.15</v>
      </c>
      <c r="I17" s="30">
        <f>[1]Bieu2!I16+[2]Bieu2!I16+[3]Bieu2!I16+[4]Bieu2!I16+[5]Bieu2!I16+[6]Bieu2!I16+[7]Bieu2!I16+[8]Bieu2!I16+[9]Bieu2!I16+[10]Bieu2!I16+[11]Bieu2!I16+[12]Bieu2!I16</f>
        <v>114.3</v>
      </c>
      <c r="J17" s="30">
        <f>[1]Bieu2!J16+[2]Bieu2!J16+[3]Bieu2!J16+[4]Bieu2!J16+[5]Bieu2!J16+[6]Bieu2!J16+[7]Bieu2!J16+[8]Bieu2!J16+[9]Bieu2!J16+[10]Bieu2!J16+[11]Bieu2!J16+[12]Bieu2!J16</f>
        <v>83.17</v>
      </c>
      <c r="K17" s="30">
        <f>[1]Bieu2!K16+[2]Bieu2!K16+[3]Bieu2!K16+[4]Bieu2!K16+[5]Bieu2!K16+[6]Bieu2!K16+[7]Bieu2!K16+[8]Bieu2!K16+[9]Bieu2!K16+[10]Bieu2!K16+[11]Bieu2!K16+[12]Bieu2!K16</f>
        <v>1437.24</v>
      </c>
    </row>
    <row r="18" spans="1:11" x14ac:dyDescent="0.2">
      <c r="A18" s="5" t="s">
        <v>12</v>
      </c>
      <c r="B18" s="31">
        <v>1240</v>
      </c>
      <c r="C18" s="30">
        <f>[1]Bieu2!C17+[2]Bieu2!C17+[3]Bieu2!C17+[4]Bieu2!C17+[5]Bieu2!C17+[6]Bieu2!C17+[7]Bieu2!C17+[8]Bieu2!C17+[9]Bieu2!C17+[10]Bieu2!C17+[11]Bieu2!C17+[12]Bieu2!C17</f>
        <v>12277.66</v>
      </c>
      <c r="D18" s="30">
        <f>[1]Bieu2!D17+[2]Bieu2!D17+[3]Bieu2!D17+[4]Bieu2!D17+[5]Bieu2!D17+[6]Bieu2!D17+[7]Bieu2!D17+[8]Bieu2!D17+[9]Bieu2!D17+[10]Bieu2!D17+[11]Bieu2!D17+[12]Bieu2!D17</f>
        <v>4310.7</v>
      </c>
      <c r="E18" s="30">
        <f>[1]Bieu2!E17+[2]Bieu2!E17+[3]Bieu2!E17+[4]Bieu2!E17+[5]Bieu2!E17+[6]Bieu2!E17+[7]Bieu2!E17+[8]Bieu2!E17+[9]Bieu2!E17+[10]Bieu2!E17+[11]Bieu2!E17+[12]Bieu2!E17</f>
        <v>1304.2</v>
      </c>
      <c r="F18" s="30">
        <f>[1]Bieu2!F17+[2]Bieu2!F17+[3]Bieu2!F17+[4]Bieu2!F17+[5]Bieu2!F17+[6]Bieu2!F17+[7]Bieu2!F17+[8]Bieu2!F17+[9]Bieu2!F17+[10]Bieu2!F17+[11]Bieu2!F17+[12]Bieu2!F17</f>
        <v>7.3</v>
      </c>
      <c r="G18" s="30">
        <f>[1]Bieu2!G17+[2]Bieu2!G17+[3]Bieu2!G17+[4]Bieu2!G17+[5]Bieu2!G17+[6]Bieu2!G17+[7]Bieu2!G17+[8]Bieu2!G17+[9]Bieu2!G17+[10]Bieu2!G17+[11]Bieu2!G17+[12]Bieu2!G17</f>
        <v>4.9000000000000004</v>
      </c>
      <c r="H18" s="30">
        <f>[1]Bieu2!H17+[2]Bieu2!H17+[3]Bieu2!H17+[4]Bieu2!H17+[5]Bieu2!H17+[6]Bieu2!H17+[7]Bieu2!H17+[8]Bieu2!H17+[9]Bieu2!H17+[10]Bieu2!H17+[11]Bieu2!H17+[12]Bieu2!H17</f>
        <v>4288.46</v>
      </c>
      <c r="I18" s="30">
        <f>[1]Bieu2!I17+[2]Bieu2!I17+[3]Bieu2!I17+[4]Bieu2!I17+[5]Bieu2!I17+[6]Bieu2!I17+[7]Bieu2!I17+[8]Bieu2!I17+[9]Bieu2!I17+[10]Bieu2!I17+[11]Bieu2!I17+[12]Bieu2!I17</f>
        <v>548.29999999999995</v>
      </c>
      <c r="J18" s="30">
        <f>[1]Bieu2!J17+[2]Bieu2!J17+[3]Bieu2!J17+[4]Bieu2!J17+[5]Bieu2!J17+[6]Bieu2!J17+[7]Bieu2!J17+[8]Bieu2!J17+[9]Bieu2!J17+[10]Bieu2!J17+[11]Bieu2!J17+[12]Bieu2!J17</f>
        <v>0</v>
      </c>
      <c r="K18" s="30">
        <f>[1]Bieu2!K17+[2]Bieu2!K17+[3]Bieu2!K17+[4]Bieu2!K17+[5]Bieu2!K17+[6]Bieu2!K17+[7]Bieu2!K17+[8]Bieu2!K17+[9]Bieu2!K17+[10]Bieu2!K17+[11]Bieu2!K17+[12]Bieu2!K17</f>
        <v>1813.8000000000002</v>
      </c>
    </row>
    <row r="19" spans="1:11" x14ac:dyDescent="0.2">
      <c r="A19" s="5" t="s">
        <v>70</v>
      </c>
      <c r="B19" s="31">
        <v>1250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5" t="s">
        <v>33</v>
      </c>
      <c r="B20" s="31">
        <v>2000</v>
      </c>
      <c r="C20" s="30">
        <f>[1]Bieu2!C18+[2]Bieu2!C18+[3]Bieu2!C18+[4]Bieu2!C18+[5]Bieu2!C18+[6]Bieu2!C18+[7]Bieu2!C18+[8]Bieu2!C18+[9]Bieu2!C18+[10]Bieu2!C18+[11]Bieu2!C18+[12]Bieu2!C18</f>
        <v>1326689.97</v>
      </c>
      <c r="D20" s="30">
        <f>[1]Bieu2!D18+[2]Bieu2!D18+[3]Bieu2!D18+[4]Bieu2!D18+[5]Bieu2!D18+[6]Bieu2!D18+[7]Bieu2!D18+[8]Bieu2!D18+[9]Bieu2!D18+[10]Bieu2!D18+[11]Bieu2!D18+[12]Bieu2!D18</f>
        <v>251755.37000000002</v>
      </c>
      <c r="E20" s="30">
        <f>[1]Bieu2!E18+[2]Bieu2!E18+[3]Bieu2!E18+[4]Bieu2!E18+[5]Bieu2!E18+[6]Bieu2!E18+[7]Bieu2!E18+[8]Bieu2!E18+[9]Bieu2!E18+[10]Bieu2!E18+[11]Bieu2!E18+[12]Bieu2!E18</f>
        <v>94169.3</v>
      </c>
      <c r="F20" s="30">
        <f>[1]Bieu2!F18+[2]Bieu2!F18+[3]Bieu2!F18+[4]Bieu2!F18+[5]Bieu2!F18+[6]Bieu2!F18+[7]Bieu2!F18+[8]Bieu2!F18+[9]Bieu2!F18+[10]Bieu2!F18+[11]Bieu2!F18+[12]Bieu2!F18</f>
        <v>55097.900000000009</v>
      </c>
      <c r="G20" s="30">
        <f>[1]Bieu2!G18+[2]Bieu2!G18+[3]Bieu2!G18+[4]Bieu2!G18+[5]Bieu2!G18+[6]Bieu2!G18+[7]Bieu2!G18+[8]Bieu2!G18+[9]Bieu2!G18+[10]Bieu2!G18+[11]Bieu2!G18+[12]Bieu2!G18</f>
        <v>220.53000000000003</v>
      </c>
      <c r="H20" s="30">
        <f>[1]Bieu2!H18+[2]Bieu2!H18+[3]Bieu2!H18+[4]Bieu2!H18+[5]Bieu2!H18+[6]Bieu2!H18+[7]Bieu2!H18+[8]Bieu2!H18+[9]Bieu2!H18+[10]Bieu2!H18+[11]Bieu2!H18+[12]Bieu2!H18</f>
        <v>394994.23999999993</v>
      </c>
      <c r="I20" s="30">
        <f>[1]Bieu2!I18+[2]Bieu2!I18+[3]Bieu2!I18+[4]Bieu2!I18+[5]Bieu2!I18+[6]Bieu2!I18+[7]Bieu2!I18+[8]Bieu2!I18+[9]Bieu2!I18+[10]Bieu2!I18+[11]Bieu2!I18+[12]Bieu2!I18</f>
        <v>17439.32</v>
      </c>
      <c r="J20" s="30">
        <f>[1]Bieu2!J18+[2]Bieu2!J18+[3]Bieu2!J18+[4]Bieu2!J18+[5]Bieu2!J18+[6]Bieu2!J18+[7]Bieu2!J18+[8]Bieu2!J18+[9]Bieu2!J18+[10]Bieu2!J18+[11]Bieu2!J18+[12]Bieu2!J18</f>
        <v>9916.91</v>
      </c>
      <c r="K20" s="30">
        <f>[1]Bieu2!K18+[2]Bieu2!K18+[3]Bieu2!K18+[4]Bieu2!K18+[5]Bieu2!K18+[6]Bieu2!K18+[7]Bieu2!K18+[8]Bieu2!K18+[9]Bieu2!K18+[10]Bieu2!K18+[11]Bieu2!K18+[12]Bieu2!K18</f>
        <v>503096.4</v>
      </c>
    </row>
    <row r="21" spans="1:11" x14ac:dyDescent="0.2">
      <c r="A21" s="5" t="s">
        <v>71</v>
      </c>
      <c r="B21" s="31">
        <v>2010</v>
      </c>
      <c r="C21" s="30">
        <f>[1]Bieu2!C19+[2]Bieu2!C19+[3]Bieu2!C19+[4]Bieu2!C19+[5]Bieu2!C19+[6]Bieu2!C19+[7]Bieu2!C19+[8]Bieu2!C19+[9]Bieu2!C19+[10]Bieu2!C19+[11]Bieu2!C19+[12]Bieu2!C19</f>
        <v>411377.79999999993</v>
      </c>
      <c r="D21" s="30">
        <f>[1]Bieu2!D19+[2]Bieu2!D19+[3]Bieu2!D19+[4]Bieu2!D19+[5]Bieu2!D19+[6]Bieu2!D19+[7]Bieu2!D19+[8]Bieu2!D19+[9]Bieu2!D19+[10]Bieu2!D19+[11]Bieu2!D19+[12]Bieu2!D19</f>
        <v>53330.86</v>
      </c>
      <c r="E21" s="30">
        <f>[1]Bieu2!E19+[2]Bieu2!E19+[3]Bieu2!E19+[4]Bieu2!E19+[5]Bieu2!E19+[6]Bieu2!E19+[7]Bieu2!E19+[8]Bieu2!E19+[9]Bieu2!E19+[10]Bieu2!E19+[11]Bieu2!E19+[12]Bieu2!E19</f>
        <v>29755.599999999999</v>
      </c>
      <c r="F21" s="30">
        <f>[1]Bieu2!F19+[2]Bieu2!F19+[3]Bieu2!F19+[4]Bieu2!F19+[5]Bieu2!F19+[6]Bieu2!F19+[7]Bieu2!F19+[8]Bieu2!F19+[9]Bieu2!F19+[10]Bieu2!F19+[11]Bieu2!F19+[12]Bieu2!F19</f>
        <v>8558.27</v>
      </c>
      <c r="G21" s="30">
        <f>[1]Bieu2!G19+[2]Bieu2!G19+[3]Bieu2!G19+[4]Bieu2!G19+[5]Bieu2!G19+[6]Bieu2!G19+[7]Bieu2!G19+[8]Bieu2!G19+[9]Bieu2!G19+[10]Bieu2!G19+[11]Bieu2!G19+[12]Bieu2!G19</f>
        <v>121.7</v>
      </c>
      <c r="H21" s="30">
        <f>[1]Bieu2!H19+[2]Bieu2!H19+[3]Bieu2!H19+[4]Bieu2!H19+[5]Bieu2!H19+[6]Bieu2!H19+[7]Bieu2!H19+[8]Bieu2!H19+[9]Bieu2!H19+[10]Bieu2!H19+[11]Bieu2!H19+[12]Bieu2!H19</f>
        <v>172938.59</v>
      </c>
      <c r="I21" s="30">
        <f>[1]Bieu2!I19+[2]Bieu2!I19+[3]Bieu2!I19+[4]Bieu2!I19+[5]Bieu2!I19+[6]Bieu2!I19+[7]Bieu2!I19+[8]Bieu2!I19+[9]Bieu2!I19+[10]Bieu2!I19+[11]Bieu2!I19+[12]Bieu2!I19</f>
        <v>5565.1</v>
      </c>
      <c r="J21" s="30">
        <f>[1]Bieu2!J19+[2]Bieu2!J19+[3]Bieu2!J19+[4]Bieu2!J19+[5]Bieu2!J19+[6]Bieu2!J19+[7]Bieu2!J19+[8]Bieu2!J19+[9]Bieu2!J19+[10]Bieu2!J19+[11]Bieu2!J19+[12]Bieu2!J19</f>
        <v>3091.88</v>
      </c>
      <c r="K21" s="30">
        <f>[1]Bieu2!K19+[2]Bieu2!K19+[3]Bieu2!K19+[4]Bieu2!K19+[5]Bieu2!K19+[6]Bieu2!K19+[7]Bieu2!K19+[8]Bieu2!K19+[9]Bieu2!K19+[10]Bieu2!K19+[11]Bieu2!K19+[12]Bieu2!K19</f>
        <v>138015.79999999999</v>
      </c>
    </row>
    <row r="22" spans="1:11" x14ac:dyDescent="0.2">
      <c r="A22" s="5" t="s">
        <v>72</v>
      </c>
      <c r="B22" s="31">
        <v>2020</v>
      </c>
      <c r="C22" s="30">
        <f>[1]Bieu2!C20+[2]Bieu2!C20+[3]Bieu2!C20+[4]Bieu2!C20+[5]Bieu2!C20+[6]Bieu2!C20+[7]Bieu2!C20+[8]Bieu2!C20+[9]Bieu2!C20+[10]Bieu2!C20+[11]Bieu2!C20+[12]Bieu2!C20</f>
        <v>421492.58999999997</v>
      </c>
      <c r="D22" s="30">
        <f>[1]Bieu2!D20+[2]Bieu2!D20+[3]Bieu2!D20+[4]Bieu2!D20+[5]Bieu2!D20+[6]Bieu2!D20+[7]Bieu2!D20+[8]Bieu2!D20+[9]Bieu2!D20+[10]Bieu2!D20+[11]Bieu2!D20+[12]Bieu2!D20</f>
        <v>85687.150000000009</v>
      </c>
      <c r="E22" s="30">
        <f>[1]Bieu2!E20+[2]Bieu2!E20+[3]Bieu2!E20+[4]Bieu2!E20+[5]Bieu2!E20+[6]Bieu2!E20+[7]Bieu2!E20+[8]Bieu2!E20+[9]Bieu2!E20+[10]Bieu2!E20+[11]Bieu2!E20+[12]Bieu2!E20</f>
        <v>12642.3</v>
      </c>
      <c r="F22" s="30">
        <f>[1]Bieu2!F20+[2]Bieu2!F20+[3]Bieu2!F20+[4]Bieu2!F20+[5]Bieu2!F20+[6]Bieu2!F20+[7]Bieu2!F20+[8]Bieu2!F20+[9]Bieu2!F20+[10]Bieu2!F20+[11]Bieu2!F20+[12]Bieu2!F20</f>
        <v>16699</v>
      </c>
      <c r="G22" s="30">
        <f>[1]Bieu2!G20+[2]Bieu2!G20+[3]Bieu2!G20+[4]Bieu2!G20+[5]Bieu2!G20+[6]Bieu2!G20+[7]Bieu2!G20+[8]Bieu2!G20+[9]Bieu2!G20+[10]Bieu2!G20+[11]Bieu2!G20+[12]Bieu2!G20</f>
        <v>0.8</v>
      </c>
      <c r="H22" s="30">
        <f>[1]Bieu2!H20+[2]Bieu2!H20+[3]Bieu2!H20+[4]Bieu2!H20+[5]Bieu2!H20+[6]Bieu2!H20+[7]Bieu2!H20+[8]Bieu2!H20+[9]Bieu2!H20+[10]Bieu2!H20+[11]Bieu2!H20+[12]Bieu2!H20</f>
        <v>127676.86999999998</v>
      </c>
      <c r="I22" s="30">
        <f>[1]Bieu2!I20+[2]Bieu2!I20+[3]Bieu2!I20+[4]Bieu2!I20+[5]Bieu2!I20+[6]Bieu2!I20+[7]Bieu2!I20+[8]Bieu2!I20+[9]Bieu2!I20+[10]Bieu2!I20+[11]Bieu2!I20+[12]Bieu2!I20</f>
        <v>6683.63</v>
      </c>
      <c r="J22" s="30">
        <f>[1]Bieu2!J20+[2]Bieu2!J20+[3]Bieu2!J20+[4]Bieu2!J20+[5]Bieu2!J20+[6]Bieu2!J20+[7]Bieu2!J20+[8]Bieu2!J20+[9]Bieu2!J20+[10]Bieu2!J20+[11]Bieu2!J20+[12]Bieu2!J20</f>
        <v>4616.8500000000004</v>
      </c>
      <c r="K22" s="30">
        <f>[1]Bieu2!K20+[2]Bieu2!K20+[3]Bieu2!K20+[4]Bieu2!K20+[5]Bieu2!K20+[6]Bieu2!K20+[7]Bieu2!K20+[8]Bieu2!K20+[9]Bieu2!K20+[10]Bieu2!K20+[11]Bieu2!K20+[12]Bieu2!K20</f>
        <v>167485.99000000002</v>
      </c>
    </row>
    <row r="23" spans="1:11" x14ac:dyDescent="0.2">
      <c r="A23" s="5" t="s">
        <v>73</v>
      </c>
      <c r="B23" s="31">
        <v>2030</v>
      </c>
      <c r="C23" s="30">
        <f>[1]Bieu2!C21+[2]Bieu2!C21+[3]Bieu2!C21+[4]Bieu2!C21+[5]Bieu2!C21+[6]Bieu2!C21+[7]Bieu2!C21+[8]Bieu2!C21+[9]Bieu2!C21+[10]Bieu2!C21+[11]Bieu2!C21+[12]Bieu2!C21</f>
        <v>409346.27</v>
      </c>
      <c r="D23" s="30">
        <f>[1]Bieu2!D21+[2]Bieu2!D21+[3]Bieu2!D21+[4]Bieu2!D21+[5]Bieu2!D21+[6]Bieu2!D21+[7]Bieu2!D21+[8]Bieu2!D21+[9]Bieu2!D21+[10]Bieu2!D21+[11]Bieu2!D21+[12]Bieu2!D21</f>
        <v>78873.040000000008</v>
      </c>
      <c r="E23" s="30">
        <f>[1]Bieu2!E21+[2]Bieu2!E21+[3]Bieu2!E21+[4]Bieu2!E21+[5]Bieu2!E21+[6]Bieu2!E21+[7]Bieu2!E21+[8]Bieu2!E21+[9]Bieu2!E21+[10]Bieu2!E21+[11]Bieu2!E21+[12]Bieu2!E21</f>
        <v>51090.3</v>
      </c>
      <c r="F23" s="30">
        <f>[1]Bieu2!F21+[2]Bieu2!F21+[3]Bieu2!F21+[4]Bieu2!F21+[5]Bieu2!F21+[6]Bieu2!F21+[7]Bieu2!F21+[8]Bieu2!F21+[9]Bieu2!F21+[10]Bieu2!F21+[11]Bieu2!F21+[12]Bieu2!F21</f>
        <v>28485.129999999997</v>
      </c>
      <c r="G23" s="30">
        <f>[1]Bieu2!G21+[2]Bieu2!G21+[3]Bieu2!G21+[4]Bieu2!G21+[5]Bieu2!G21+[6]Bieu2!G21+[7]Bieu2!G21+[8]Bieu2!G21+[9]Bieu2!G21+[10]Bieu2!G21+[11]Bieu2!G21+[12]Bieu2!G21</f>
        <v>77.599999999999994</v>
      </c>
      <c r="H23" s="30">
        <f>[1]Bieu2!H21+[2]Bieu2!H21+[3]Bieu2!H21+[4]Bieu2!H21+[5]Bieu2!H21+[6]Bieu2!H21+[7]Bieu2!H21+[8]Bieu2!H21+[9]Bieu2!H21+[10]Bieu2!H21+[11]Bieu2!H21+[12]Bieu2!H21</f>
        <v>86119.9</v>
      </c>
      <c r="I23" s="30">
        <f>[1]Bieu2!I21+[2]Bieu2!I21+[3]Bieu2!I21+[4]Bieu2!I21+[5]Bieu2!I21+[6]Bieu2!I21+[7]Bieu2!I21+[8]Bieu2!I21+[9]Bieu2!I21+[10]Bieu2!I21+[11]Bieu2!I21+[12]Bieu2!I21</f>
        <v>1512.52</v>
      </c>
      <c r="J23" s="30">
        <f>[1]Bieu2!J21+[2]Bieu2!J21+[3]Bieu2!J21+[4]Bieu2!J21+[5]Bieu2!J21+[6]Bieu2!J21+[7]Bieu2!J21+[8]Bieu2!J21+[9]Bieu2!J21+[10]Bieu2!J21+[11]Bieu2!J21+[12]Bieu2!J21</f>
        <v>1978.98</v>
      </c>
      <c r="K23" s="30">
        <f>[1]Bieu2!K21+[2]Bieu2!K21+[3]Bieu2!K21+[4]Bieu2!K21+[5]Bieu2!K21+[6]Bieu2!K21+[7]Bieu2!K21+[8]Bieu2!K21+[9]Bieu2!K21+[10]Bieu2!K21+[11]Bieu2!K21+[12]Bieu2!K21</f>
        <v>161208.80000000002</v>
      </c>
    </row>
    <row r="24" spans="1:11" x14ac:dyDescent="0.2">
      <c r="A24" s="5" t="s">
        <v>34</v>
      </c>
      <c r="B24" s="31">
        <v>2040</v>
      </c>
      <c r="C24" s="30">
        <f>[1]Bieu2!C22+[2]Bieu2!C22+[3]Bieu2!C22+[4]Bieu2!C22+[5]Bieu2!C22+[6]Bieu2!C22+[7]Bieu2!C22+[8]Bieu2!C22+[9]Bieu2!C22+[10]Bieu2!C22+[11]Bieu2!C22+[12]Bieu2!C22</f>
        <v>74307.109999999986</v>
      </c>
      <c r="D24" s="30">
        <f>[1]Bieu2!D22+[2]Bieu2!D22+[3]Bieu2!D22+[4]Bieu2!D22+[5]Bieu2!D22+[6]Bieu2!D22+[7]Bieu2!D22+[8]Bieu2!D22+[9]Bieu2!D22+[10]Bieu2!D22+[11]Bieu2!D22+[12]Bieu2!D22</f>
        <v>33268.42</v>
      </c>
      <c r="E24" s="30">
        <f>[1]Bieu2!E22+[2]Bieu2!E22+[3]Bieu2!E22+[4]Bieu2!E22+[5]Bieu2!E22+[6]Bieu2!E22+[7]Bieu2!E22+[8]Bieu2!E22+[9]Bieu2!E22+[10]Bieu2!E22+[11]Bieu2!E22+[12]Bieu2!E22</f>
        <v>38.6</v>
      </c>
      <c r="F24" s="30">
        <f>[1]Bieu2!F22+[2]Bieu2!F22+[3]Bieu2!F22+[4]Bieu2!F22+[5]Bieu2!F22+[6]Bieu2!F22+[7]Bieu2!F22+[8]Bieu2!F22+[9]Bieu2!F22+[10]Bieu2!F22+[11]Bieu2!F22+[12]Bieu2!F22</f>
        <v>1108.0999999999999</v>
      </c>
      <c r="G24" s="30">
        <f>[1]Bieu2!G22+[2]Bieu2!G22+[3]Bieu2!G22+[4]Bieu2!G22+[5]Bieu2!G22+[6]Bieu2!G22+[7]Bieu2!G22+[8]Bieu2!G22+[9]Bieu2!G22+[10]Bieu2!G22+[11]Bieu2!G22+[12]Bieu2!G22</f>
        <v>20.43</v>
      </c>
      <c r="H24" s="30">
        <f>[1]Bieu2!H22+[2]Bieu2!H22+[3]Bieu2!H22+[4]Bieu2!H22+[5]Bieu2!H22+[6]Bieu2!H22+[7]Bieu2!H22+[8]Bieu2!H22+[9]Bieu2!H22+[10]Bieu2!H22+[11]Bieu2!H22+[12]Bieu2!H22</f>
        <v>7114.579999999999</v>
      </c>
      <c r="I24" s="30">
        <f>[1]Bieu2!I22+[2]Bieu2!I22+[3]Bieu2!I22+[4]Bieu2!I22+[5]Bieu2!I22+[6]Bieu2!I22+[7]Bieu2!I22+[8]Bieu2!I22+[9]Bieu2!I22+[10]Bieu2!I22+[11]Bieu2!I22+[12]Bieu2!I22</f>
        <v>3678.0699999999997</v>
      </c>
      <c r="J24" s="30">
        <f>[1]Bieu2!J22+[2]Bieu2!J22+[3]Bieu2!J22+[4]Bieu2!J22+[5]Bieu2!J22+[6]Bieu2!J22+[7]Bieu2!J22+[8]Bieu2!J22+[9]Bieu2!J22+[10]Bieu2!J22+[11]Bieu2!J22+[12]Bieu2!J22</f>
        <v>218.89999999999998</v>
      </c>
      <c r="K24" s="30">
        <f>[1]Bieu2!K22+[2]Bieu2!K22+[3]Bieu2!K22+[4]Bieu2!K22+[5]Bieu2!K22+[6]Bieu2!K22+[7]Bieu2!K22+[8]Bieu2!K22+[9]Bieu2!K22+[10]Bieu2!K22+[11]Bieu2!K22+[12]Bieu2!K22</f>
        <v>28860.009999999995</v>
      </c>
    </row>
    <row r="25" spans="1:11" x14ac:dyDescent="0.2">
      <c r="A25" s="5" t="s">
        <v>74</v>
      </c>
      <c r="B25" s="31">
        <v>2050</v>
      </c>
      <c r="C25" s="30">
        <f>[1]Bieu2!C23+[2]Bieu2!C23+[3]Bieu2!C23+[4]Bieu2!C23+[5]Bieu2!C23+[6]Bieu2!C23+[7]Bieu2!C23+[8]Bieu2!C23+[9]Bieu2!C23+[10]Bieu2!C23+[11]Bieu2!C23+[12]Bieu2!C23</f>
        <v>10166.200000000001</v>
      </c>
      <c r="D25" s="30">
        <f>[1]Bieu2!D23+[2]Bieu2!D23+[3]Bieu2!D23+[4]Bieu2!D23+[5]Bieu2!D23+[6]Bieu2!D23+[7]Bieu2!D23+[8]Bieu2!D23+[9]Bieu2!D23+[10]Bieu2!D23+[11]Bieu2!D23+[12]Bieu2!D23</f>
        <v>595.9</v>
      </c>
      <c r="E25" s="30">
        <f>[1]Bieu2!E23+[2]Bieu2!E23+[3]Bieu2!E23+[4]Bieu2!E23+[5]Bieu2!E23+[6]Bieu2!E23+[7]Bieu2!E23+[8]Bieu2!E23+[9]Bieu2!E23+[10]Bieu2!E23+[11]Bieu2!E23+[12]Bieu2!E23</f>
        <v>642.5</v>
      </c>
      <c r="F25" s="30">
        <f>[1]Bieu2!F23+[2]Bieu2!F23+[3]Bieu2!F23+[4]Bieu2!F23+[5]Bieu2!F23+[6]Bieu2!F23+[7]Bieu2!F23+[8]Bieu2!F23+[9]Bieu2!F23+[10]Bieu2!F23+[11]Bieu2!F23+[12]Bieu2!F23</f>
        <v>247.4</v>
      </c>
      <c r="G25" s="30">
        <f>[1]Bieu2!G23+[2]Bieu2!G23+[3]Bieu2!G23+[4]Bieu2!G23+[5]Bieu2!G23+[6]Bieu2!G23+[7]Bieu2!G23+[8]Bieu2!G23+[9]Bieu2!G23+[10]Bieu2!G23+[11]Bieu2!G23+[12]Bieu2!G23</f>
        <v>0</v>
      </c>
      <c r="H25" s="30">
        <f>[1]Bieu2!H23+[2]Bieu2!H23+[3]Bieu2!H23+[4]Bieu2!H23+[5]Bieu2!H23+[6]Bieu2!H23+[7]Bieu2!H23+[8]Bieu2!H23+[9]Bieu2!H23+[10]Bieu2!H23+[11]Bieu2!H23+[12]Bieu2!H23</f>
        <v>1144.3</v>
      </c>
      <c r="I25" s="30">
        <f>[1]Bieu2!I23+[2]Bieu2!I23+[3]Bieu2!I23+[4]Bieu2!I23+[5]Bieu2!I23+[6]Bieu2!I23+[7]Bieu2!I23+[8]Bieu2!I23+[9]Bieu2!I23+[10]Bieu2!I23+[11]Bieu2!I23+[12]Bieu2!I23</f>
        <v>0</v>
      </c>
      <c r="J25" s="30">
        <f>[1]Bieu2!J23+[2]Bieu2!J23+[3]Bieu2!J23+[4]Bieu2!J23+[5]Bieu2!J23+[6]Bieu2!J23+[7]Bieu2!J23+[8]Bieu2!J23+[9]Bieu2!J23+[10]Bieu2!J23+[11]Bieu2!J23+[12]Bieu2!J23</f>
        <v>10.3</v>
      </c>
      <c r="K25" s="30">
        <f>[1]Bieu2!K23+[2]Bieu2!K23+[3]Bieu2!K23+[4]Bieu2!K23+[5]Bieu2!K23+[6]Bieu2!K23+[7]Bieu2!K23+[8]Bieu2!K23+[9]Bieu2!K23+[10]Bieu2!K23+[11]Bieu2!K23+[12]Bieu2!K23</f>
        <v>7525.7999999999993</v>
      </c>
    </row>
    <row r="26" spans="1:11" x14ac:dyDescent="0.2">
      <c r="A26" s="5" t="s">
        <v>35</v>
      </c>
      <c r="B26" s="31">
        <v>3000</v>
      </c>
      <c r="C26" s="30">
        <f>[1]Bieu2!C24+[2]Bieu2!C24+[3]Bieu2!C24+[4]Bieu2!C24+[5]Bieu2!C24+[6]Bieu2!C24+[7]Bieu2!C24+[8]Bieu2!C24+[9]Bieu2!C24+[10]Bieu2!C24+[11]Bieu2!C24+[12]Bieu2!C24</f>
        <v>2187778.71</v>
      </c>
      <c r="D26" s="30">
        <f>[1]Bieu2!D24+[2]Bieu2!D24+[3]Bieu2!D24+[4]Bieu2!D24+[5]Bieu2!D24+[6]Bieu2!D24+[7]Bieu2!D24+[8]Bieu2!D24+[9]Bieu2!D24+[10]Bieu2!D24+[11]Bieu2!D24+[12]Bieu2!D24</f>
        <v>55239.170000000006</v>
      </c>
      <c r="E26" s="30">
        <f>[1]Bieu2!E24+[2]Bieu2!E24+[3]Bieu2!E24+[4]Bieu2!E24+[5]Bieu2!E24+[6]Bieu2!E24+[7]Bieu2!E24+[8]Bieu2!E24+[9]Bieu2!E24+[10]Bieu2!E24+[11]Bieu2!E24+[12]Bieu2!E24</f>
        <v>2063.4499999999998</v>
      </c>
      <c r="F26" s="30">
        <f>[1]Bieu2!F24+[2]Bieu2!F24+[3]Bieu2!F24+[4]Bieu2!F24+[5]Bieu2!F24+[6]Bieu2!F24+[7]Bieu2!F24+[8]Bieu2!F24+[9]Bieu2!F24+[10]Bieu2!F24+[11]Bieu2!F24+[12]Bieu2!F24</f>
        <v>6718.6399999999994</v>
      </c>
      <c r="G26" s="30">
        <f>[1]Bieu2!G24+[2]Bieu2!G24+[3]Bieu2!G24+[4]Bieu2!G24+[5]Bieu2!G24+[6]Bieu2!G24+[7]Bieu2!G24+[8]Bieu2!G24+[9]Bieu2!G24+[10]Bieu2!G24+[11]Bieu2!G24+[12]Bieu2!G24</f>
        <v>349.41</v>
      </c>
      <c r="H26" s="30">
        <f>[1]Bieu2!H24+[2]Bieu2!H24+[3]Bieu2!H24+[4]Bieu2!H24+[5]Bieu2!H24+[6]Bieu2!H24+[7]Bieu2!H24+[8]Bieu2!H24+[9]Bieu2!H24+[10]Bieu2!H24+[11]Bieu2!H24+[12]Bieu2!H24</f>
        <v>325332.53000000003</v>
      </c>
      <c r="I26" s="30">
        <f>[1]Bieu2!I24+[2]Bieu2!I24+[3]Bieu2!I24+[4]Bieu2!I24+[5]Bieu2!I24+[6]Bieu2!I24+[7]Bieu2!I24+[8]Bieu2!I24+[9]Bieu2!I24+[10]Bieu2!I24+[11]Bieu2!I24+[12]Bieu2!I24</f>
        <v>70311.290000000008</v>
      </c>
      <c r="J26" s="30">
        <f>[1]Bieu2!J24+[2]Bieu2!J24+[3]Bieu2!J24+[4]Bieu2!J24+[5]Bieu2!J24+[6]Bieu2!J24+[7]Bieu2!J24+[8]Bieu2!J24+[9]Bieu2!J24+[10]Bieu2!J24+[11]Bieu2!J24+[12]Bieu2!J24</f>
        <v>2229.77</v>
      </c>
      <c r="K26" s="30">
        <f>[1]Bieu2!K24+[2]Bieu2!K24+[3]Bieu2!K24+[4]Bieu2!K24+[5]Bieu2!K24+[6]Bieu2!K24+[7]Bieu2!K24+[8]Bieu2!K24+[9]Bieu2!K24+[10]Bieu2!K24+[11]Bieu2!K24+[12]Bieu2!K24</f>
        <v>1725534.4500000002</v>
      </c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85" zoomScaleNormal="85" workbookViewId="0">
      <selection activeCell="C19" sqref="C19:K19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44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1" customFormat="1" ht="16.5" x14ac:dyDescent="0.25">
      <c r="B3" s="22"/>
      <c r="C3" s="22"/>
      <c r="D3" s="22"/>
      <c r="E3" s="25"/>
      <c r="F3" s="22"/>
      <c r="G3" s="22"/>
      <c r="H3" s="22"/>
      <c r="I3" s="22"/>
      <c r="J3" s="48" t="s">
        <v>32</v>
      </c>
      <c r="K3" s="48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31" t="s">
        <v>14</v>
      </c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2">
      <c r="A7" s="5" t="s">
        <v>1</v>
      </c>
      <c r="B7" s="31">
        <v>1000</v>
      </c>
      <c r="C7" s="30">
        <f>[1]Bieu3!C6+[2]Bieu3!C6+[3]Bieu3!C6+[4]Bieu3!C6+[5]Bieu3!C6+[6]Bieu3!C6+[7]Bieu3!C6+[8]Bieu3!C6+[9]Bieu3!C6+[10]Bieu3!C6+[11]Bieu3!C6+[12]Bieu3!C6</f>
        <v>78631.94</v>
      </c>
      <c r="D7" s="30">
        <f>[1]Bieu3!D6+[2]Bieu3!D6+[3]Bieu3!D6+[4]Bieu3!D6+[5]Bieu3!D6+[6]Bieu3!D6+[7]Bieu3!D6+[8]Bieu3!D6+[9]Bieu3!D6+[10]Bieu3!D6+[11]Bieu3!D6+[12]Bieu3!D6</f>
        <v>31864.660000000003</v>
      </c>
      <c r="E7" s="30">
        <f>[1]Bieu3!E6+[2]Bieu3!E6+[3]Bieu3!E6+[4]Bieu3!E6+[5]Bieu3!E6+[6]Bieu3!E6+[7]Bieu3!E6+[8]Bieu3!E6+[9]Bieu3!E6+[10]Bieu3!E6+[11]Bieu3!E6+[12]Bieu3!E6</f>
        <v>-2852.1300000000006</v>
      </c>
      <c r="F7" s="30">
        <f>[1]Bieu3!F6+[2]Bieu3!F6+[3]Bieu3!F6+[4]Bieu3!F6+[5]Bieu3!F6+[6]Bieu3!F6+[7]Bieu3!F6+[8]Bieu3!F6+[9]Bieu3!F6+[10]Bieu3!F6+[11]Bieu3!F6+[12]Bieu3!F6</f>
        <v>-481.06</v>
      </c>
      <c r="G7" s="30">
        <f>[1]Bieu3!G6+[2]Bieu3!G6+[3]Bieu3!G6+[4]Bieu3!G6+[5]Bieu3!G6+[6]Bieu3!G6+[7]Bieu3!G6+[8]Bieu3!G6+[9]Bieu3!G6+[10]Bieu3!G6+[11]Bieu3!G6+[12]Bieu3!G6</f>
        <v>-240.12</v>
      </c>
      <c r="H7" s="30">
        <f>[1]Bieu3!H6+[2]Bieu3!H6+[3]Bieu3!H6+[4]Bieu3!H6+[5]Bieu3!H6+[6]Bieu3!H6+[7]Bieu3!H6+[8]Bieu3!H6+[9]Bieu3!H6+[10]Bieu3!H6+[11]Bieu3!H6+[12]Bieu3!H6</f>
        <v>-11.260000000000002</v>
      </c>
      <c r="I7" s="30">
        <f>[1]Bieu3!I6+[2]Bieu3!I6+[3]Bieu3!I6+[4]Bieu3!I6+[5]Bieu3!I6+[6]Bieu3!I6+[7]Bieu3!I6+[8]Bieu3!I6+[9]Bieu3!I6+[10]Bieu3!I6+[11]Bieu3!I6+[12]Bieu3!I6</f>
        <v>-6690.68</v>
      </c>
      <c r="J7" s="30">
        <f>[1]Bieu3!J6+[2]Bieu3!J6+[3]Bieu3!J6+[4]Bieu3!J6+[5]Bieu3!J6+[6]Bieu3!J6+[7]Bieu3!J6+[8]Bieu3!J6+[9]Bieu3!J6+[10]Bieu3!J6+[11]Bieu3!J6+[12]Bieu3!J6</f>
        <v>41454.449999999997</v>
      </c>
      <c r="K7" s="30">
        <f>[1]Bieu3!K6+[2]Bieu3!K6+[3]Bieu3!K6+[4]Bieu3!K6+[5]Bieu3!K6+[6]Bieu3!K6+[7]Bieu3!K6+[8]Bieu3!K6+[9]Bieu3!K6+[10]Bieu3!K6+[11]Bieu3!K6+[12]Bieu3!K6</f>
        <v>15588.080000000002</v>
      </c>
    </row>
    <row r="8" spans="1:11" x14ac:dyDescent="0.2">
      <c r="A8" s="5" t="s">
        <v>2</v>
      </c>
      <c r="B8" s="31">
        <v>1100</v>
      </c>
      <c r="C8" s="30">
        <f>[1]Bieu3!C7+[2]Bieu3!C7+[3]Bieu3!C7+[4]Bieu3!C7+[5]Bieu3!C7+[6]Bieu3!C7+[7]Bieu3!C7+[8]Bieu3!C7+[9]Bieu3!C7+[10]Bieu3!C7+[11]Bieu3!C7+[12]Bieu3!C7</f>
        <v>48783.74</v>
      </c>
      <c r="D8" s="30">
        <f>[1]Bieu3!D7+[2]Bieu3!D7+[3]Bieu3!D7+[4]Bieu3!D7+[5]Bieu3!D7+[6]Bieu3!D7+[7]Bieu3!D7+[8]Bieu3!D7+[9]Bieu3!D7+[10]Bieu3!D7+[11]Bieu3!D7+[12]Bieu3!D7</f>
        <v>-2150.7000000000003</v>
      </c>
      <c r="E8" s="30">
        <f>[1]Bieu3!E7+[2]Bieu3!E7+[3]Bieu3!E7+[4]Bieu3!E7+[5]Bieu3!E7+[6]Bieu3!E7+[7]Bieu3!E7+[8]Bieu3!E7+[9]Bieu3!E7+[10]Bieu3!E7+[11]Bieu3!E7+[12]Bieu3!E7</f>
        <v>-411.9</v>
      </c>
      <c r="F8" s="30">
        <f>[1]Bieu3!F7+[2]Bieu3!F7+[3]Bieu3!F7+[4]Bieu3!F7+[5]Bieu3!F7+[6]Bieu3!F7+[7]Bieu3!F7+[8]Bieu3!F7+[9]Bieu3!F7+[10]Bieu3!F7+[11]Bieu3!F7+[12]Bieu3!F7</f>
        <v>-29.000000000000004</v>
      </c>
      <c r="G8" s="30">
        <f>[1]Bieu3!G7+[2]Bieu3!G7+[3]Bieu3!G7+[4]Bieu3!G7+[5]Bieu3!G7+[6]Bieu3!G7+[7]Bieu3!G7+[8]Bieu3!G7+[9]Bieu3!G7+[10]Bieu3!G7+[11]Bieu3!G7+[12]Bieu3!G7</f>
        <v>-196.92</v>
      </c>
      <c r="H8" s="30">
        <f>[1]Bieu3!H7+[2]Bieu3!H7+[3]Bieu3!H7+[4]Bieu3!H7+[5]Bieu3!H7+[6]Bieu3!H7+[7]Bieu3!H7+[8]Bieu3!H7+[9]Bieu3!H7+[10]Bieu3!H7+[11]Bieu3!H7+[12]Bieu3!H7</f>
        <v>-5.0600000000000005</v>
      </c>
      <c r="I8" s="30">
        <f>[1]Bieu3!I7+[2]Bieu3!I7+[3]Bieu3!I7+[4]Bieu3!I7+[5]Bieu3!I7+[6]Bieu3!I7+[7]Bieu3!I7+[8]Bieu3!I7+[9]Bieu3!I7+[10]Bieu3!I7+[11]Bieu3!I7+[12]Bieu3!I7</f>
        <v>-3808.46</v>
      </c>
      <c r="J8" s="30">
        <f>[1]Bieu3!J7+[2]Bieu3!J7+[3]Bieu3!J7+[4]Bieu3!J7+[5]Bieu3!J7+[6]Bieu3!J7+[7]Bieu3!J7+[8]Bieu3!J7+[9]Bieu3!J7+[10]Bieu3!J7+[11]Bieu3!J7+[12]Bieu3!J7</f>
        <v>41579.649999999994</v>
      </c>
      <c r="K8" s="30">
        <f>[1]Bieu3!K7+[2]Bieu3!K7+[3]Bieu3!K7+[4]Bieu3!K7+[5]Bieu3!K7+[6]Bieu3!K7+[7]Bieu3!K7+[8]Bieu3!K7+[9]Bieu3!K7+[10]Bieu3!K7+[11]Bieu3!K7+[12]Bieu3!K7</f>
        <v>13806.130000000001</v>
      </c>
    </row>
    <row r="9" spans="1:11" x14ac:dyDescent="0.2">
      <c r="A9" s="5" t="s">
        <v>3</v>
      </c>
      <c r="B9" s="31">
        <v>1110</v>
      </c>
      <c r="C9" s="30">
        <f>[1]Bieu3!C8+[2]Bieu3!C8+[3]Bieu3!C8+[4]Bieu3!C8+[5]Bieu3!C8+[6]Bieu3!C8+[7]Bieu3!C8+[8]Bieu3!C8+[9]Bieu3!C8+[10]Bieu3!C8+[11]Bieu3!C8+[12]Bieu3!C8</f>
        <v>45113.18</v>
      </c>
      <c r="D9" s="30">
        <f>[1]Bieu3!D8+[2]Bieu3!D8+[3]Bieu3!D8+[4]Bieu3!D8+[5]Bieu3!D8+[6]Bieu3!D8+[7]Bieu3!D8+[8]Bieu3!D8+[9]Bieu3!D8+[10]Bieu3!D8+[11]Bieu3!D8+[12]Bieu3!D8</f>
        <v>-1088.6199999999999</v>
      </c>
      <c r="E9" s="30">
        <f>[1]Bieu3!E8+[2]Bieu3!E8+[3]Bieu3!E8+[4]Bieu3!E8+[5]Bieu3!E8+[6]Bieu3!E8+[7]Bieu3!E8+[8]Bieu3!E8+[9]Bieu3!E8+[10]Bieu3!E8+[11]Bieu3!E8+[12]Bieu3!E8</f>
        <v>-397.9</v>
      </c>
      <c r="F9" s="30">
        <f>[1]Bieu3!F8+[2]Bieu3!F8+[3]Bieu3!F8+[4]Bieu3!F8+[5]Bieu3!F8+[6]Bieu3!F8+[7]Bieu3!F8+[8]Bieu3!F8+[9]Bieu3!F8+[10]Bieu3!F8+[11]Bieu3!F8+[12]Bieu3!F8</f>
        <v>-27.000000000000004</v>
      </c>
      <c r="G9" s="30">
        <f>[1]Bieu3!G8+[2]Bieu3!G8+[3]Bieu3!G8+[4]Bieu3!G8+[5]Bieu3!G8+[6]Bieu3!G8+[7]Bieu3!G8+[8]Bieu3!G8+[9]Bieu3!G8+[10]Bieu3!G8+[11]Bieu3!G8+[12]Bieu3!G8</f>
        <v>228.3</v>
      </c>
      <c r="H9" s="30">
        <f>[1]Bieu3!H8+[2]Bieu3!H8+[3]Bieu3!H8+[4]Bieu3!H8+[5]Bieu3!H8+[6]Bieu3!H8+[7]Bieu3!H8+[8]Bieu3!H8+[9]Bieu3!H8+[10]Bieu3!H8+[11]Bieu3!H8+[12]Bieu3!H8</f>
        <v>-19.560000000000002</v>
      </c>
      <c r="I9" s="30">
        <f>[1]Bieu3!I8+[2]Bieu3!I8+[3]Bieu3!I8+[4]Bieu3!I8+[5]Bieu3!I8+[6]Bieu3!I8+[7]Bieu3!I8+[8]Bieu3!I8+[9]Bieu3!I8+[10]Bieu3!I8+[11]Bieu3!I8+[12]Bieu3!I8</f>
        <v>-2123.62</v>
      </c>
      <c r="J9" s="30">
        <f>[1]Bieu3!J8+[2]Bieu3!J8+[3]Bieu3!J8+[4]Bieu3!J8+[5]Bieu3!J8+[6]Bieu3!J8+[7]Bieu3!J8+[8]Bieu3!J8+[9]Bieu3!J8+[10]Bieu3!J8+[11]Bieu3!J8+[12]Bieu3!J8</f>
        <v>41610.959999999999</v>
      </c>
      <c r="K9" s="30">
        <f>[1]Bieu3!K8+[2]Bieu3!K8+[3]Bieu3!K8+[4]Bieu3!K8+[5]Bieu3!K8+[6]Bieu3!K8+[7]Bieu3!K8+[8]Bieu3!K8+[9]Bieu3!K8+[10]Bieu3!K8+[11]Bieu3!K8+[12]Bieu3!K8</f>
        <v>6930.619999999999</v>
      </c>
    </row>
    <row r="10" spans="1:11" x14ac:dyDescent="0.2">
      <c r="A10" s="5" t="s">
        <v>4</v>
      </c>
      <c r="B10" s="31">
        <v>1120</v>
      </c>
      <c r="C10" s="30">
        <f>[1]Bieu3!C9+[2]Bieu3!C9+[3]Bieu3!C9+[4]Bieu3!C9+[5]Bieu3!C9+[6]Bieu3!C9+[7]Bieu3!C9+[8]Bieu3!C9+[9]Bieu3!C9+[10]Bieu3!C9+[11]Bieu3!C9+[12]Bieu3!C9</f>
        <v>-4391.16</v>
      </c>
      <c r="D10" s="30">
        <f>[1]Bieu3!D9+[2]Bieu3!D9+[3]Bieu3!D9+[4]Bieu3!D9+[5]Bieu3!D9+[6]Bieu3!D9+[7]Bieu3!D9+[8]Bieu3!D9+[9]Bieu3!D9+[10]Bieu3!D9+[11]Bieu3!D9+[12]Bieu3!D9</f>
        <v>-974.98</v>
      </c>
      <c r="E10" s="30">
        <f>[1]Bieu3!E9+[2]Bieu3!E9+[3]Bieu3!E9+[4]Bieu3!E9+[5]Bieu3!E9+[6]Bieu3!E9+[7]Bieu3!E9+[8]Bieu3!E9+[9]Bieu3!E9+[10]Bieu3!E9+[11]Bieu3!E9+[12]Bieu3!E9</f>
        <v>-1</v>
      </c>
      <c r="F10" s="30">
        <f>[1]Bieu3!F9+[2]Bieu3!F9+[3]Bieu3!F9+[4]Bieu3!F9+[5]Bieu3!F9+[6]Bieu3!F9+[7]Bieu3!F9+[8]Bieu3!F9+[9]Bieu3!F9+[10]Bieu3!F9+[11]Bieu3!F9+[12]Bieu3!F9</f>
        <v>0</v>
      </c>
      <c r="G10" s="30">
        <f>[1]Bieu3!G9+[2]Bieu3!G9+[3]Bieu3!G9+[4]Bieu3!G9+[5]Bieu3!G9+[6]Bieu3!G9+[7]Bieu3!G9+[8]Bieu3!G9+[9]Bieu3!G9+[10]Bieu3!G9+[11]Bieu3!G9+[12]Bieu3!G9</f>
        <v>-168.82</v>
      </c>
      <c r="H10" s="30">
        <f>[1]Bieu3!H9+[2]Bieu3!H9+[3]Bieu3!H9+[4]Bieu3!H9+[5]Bieu3!H9+[6]Bieu3!H9+[7]Bieu3!H9+[8]Bieu3!H9+[9]Bieu3!H9+[10]Bieu3!H9+[11]Bieu3!H9+[12]Bieu3!H9</f>
        <v>0</v>
      </c>
      <c r="I10" s="30">
        <f>[1]Bieu3!I9+[2]Bieu3!I9+[3]Bieu3!I9+[4]Bieu3!I9+[5]Bieu3!I9+[6]Bieu3!I9+[7]Bieu3!I9+[8]Bieu3!I9+[9]Bieu3!I9+[10]Bieu3!I9+[11]Bieu3!I9+[12]Bieu3!I9</f>
        <v>-623.14</v>
      </c>
      <c r="J10" s="30">
        <f>[1]Bieu3!J9+[2]Bieu3!J9+[3]Bieu3!J9+[4]Bieu3!J9+[5]Bieu3!J9+[6]Bieu3!J9+[7]Bieu3!J9+[8]Bieu3!J9+[9]Bieu3!J9+[10]Bieu3!J9+[11]Bieu3!J9+[12]Bieu3!J9</f>
        <v>-2975.3199999999997</v>
      </c>
      <c r="K10" s="30">
        <f>[1]Bieu3!K9+[2]Bieu3!K9+[3]Bieu3!K9+[4]Bieu3!K9+[5]Bieu3!K9+[6]Bieu3!K9+[7]Bieu3!K9+[8]Bieu3!K9+[9]Bieu3!K9+[10]Bieu3!K9+[11]Bieu3!K9+[12]Bieu3!K9</f>
        <v>352.1</v>
      </c>
    </row>
    <row r="11" spans="1:11" x14ac:dyDescent="0.2">
      <c r="A11" s="5" t="s">
        <v>5</v>
      </c>
      <c r="B11" s="31">
        <v>1130</v>
      </c>
      <c r="C11" s="30">
        <f>[1]Bieu3!C10+[2]Bieu3!C10+[3]Bieu3!C10+[4]Bieu3!C10+[5]Bieu3!C10+[6]Bieu3!C10+[7]Bieu3!C10+[8]Bieu3!C10+[9]Bieu3!C10+[10]Bieu3!C10+[11]Bieu3!C10+[12]Bieu3!C10</f>
        <v>1006.6899999999998</v>
      </c>
      <c r="D11" s="30">
        <f>[1]Bieu3!D10+[2]Bieu3!D10+[3]Bieu3!D10+[4]Bieu3!D10+[5]Bieu3!D10+[6]Bieu3!D10+[7]Bieu3!D10+[8]Bieu3!D10+[9]Bieu3!D10+[10]Bieu3!D10+[11]Bieu3!D10+[12]Bieu3!D10</f>
        <v>-37</v>
      </c>
      <c r="E11" s="30">
        <f>[1]Bieu3!E10+[2]Bieu3!E10+[3]Bieu3!E10+[4]Bieu3!E10+[5]Bieu3!E10+[6]Bieu3!E10+[7]Bieu3!E10+[8]Bieu3!E10+[9]Bieu3!E10+[10]Bieu3!E10+[11]Bieu3!E10+[12]Bieu3!E10</f>
        <v>-13</v>
      </c>
      <c r="F11" s="30">
        <f>[1]Bieu3!F10+[2]Bieu3!F10+[3]Bieu3!F10+[4]Bieu3!F10+[5]Bieu3!F10+[6]Bieu3!F10+[7]Bieu3!F10+[8]Bieu3!F10+[9]Bieu3!F10+[10]Bieu3!F10+[11]Bieu3!F10+[12]Bieu3!F10</f>
        <v>0</v>
      </c>
      <c r="G11" s="30">
        <f>[1]Bieu3!G10+[2]Bieu3!G10+[3]Bieu3!G10+[4]Bieu3!G10+[5]Bieu3!G10+[6]Bieu3!G10+[7]Bieu3!G10+[8]Bieu3!G10+[9]Bieu3!G10+[10]Bieu3!G10+[11]Bieu3!G10+[12]Bieu3!G10</f>
        <v>-256.39999999999998</v>
      </c>
      <c r="H11" s="30">
        <f>[1]Bieu3!H10+[2]Bieu3!H10+[3]Bieu3!H10+[4]Bieu3!H10+[5]Bieu3!H10+[6]Bieu3!H10+[7]Bieu3!H10+[8]Bieu3!H10+[9]Bieu3!H10+[10]Bieu3!H10+[11]Bieu3!H10+[12]Bieu3!H10</f>
        <v>14.5</v>
      </c>
      <c r="I11" s="30">
        <f>[1]Bieu3!I10+[2]Bieu3!I10+[3]Bieu3!I10+[4]Bieu3!I10+[5]Bieu3!I10+[6]Bieu3!I10+[7]Bieu3!I10+[8]Bieu3!I10+[9]Bieu3!I10+[10]Bieu3!I10+[11]Bieu3!I10+[12]Bieu3!I10</f>
        <v>-1040.4000000000001</v>
      </c>
      <c r="J11" s="30">
        <f>[1]Bieu3!J10+[2]Bieu3!J10+[3]Bieu3!J10+[4]Bieu3!J10+[5]Bieu3!J10+[6]Bieu3!J10+[7]Bieu3!J10+[8]Bieu3!J10+[9]Bieu3!J10+[10]Bieu3!J10+[11]Bieu3!J10+[12]Bieu3!J10</f>
        <v>2830.99</v>
      </c>
      <c r="K11" s="30">
        <f>[1]Bieu3!K10+[2]Bieu3!K10+[3]Bieu3!K10+[4]Bieu3!K10+[5]Bieu3!K10+[6]Bieu3!K10+[7]Bieu3!K10+[8]Bieu3!K10+[9]Bieu3!K10+[10]Bieu3!K10+[11]Bieu3!K10+[12]Bieu3!K10</f>
        <v>-492</v>
      </c>
    </row>
    <row r="12" spans="1:11" x14ac:dyDescent="0.2">
      <c r="A12" s="5" t="s">
        <v>6</v>
      </c>
      <c r="B12" s="31">
        <v>1140</v>
      </c>
      <c r="C12" s="30">
        <f>[1]Bieu3!C11+[2]Bieu3!C11+[3]Bieu3!C11+[4]Bieu3!C11+[5]Bieu3!C11+[6]Bieu3!C11+[7]Bieu3!C11+[8]Bieu3!C11+[9]Bieu3!C11+[10]Bieu3!C11+[11]Bieu3!C11+[12]Bieu3!C11</f>
        <v>2</v>
      </c>
      <c r="D12" s="30">
        <f>[1]Bieu3!D11+[2]Bieu3!D11+[3]Bieu3!D11+[4]Bieu3!D11+[5]Bieu3!D11+[6]Bieu3!D11+[7]Bieu3!D11+[8]Bieu3!D11+[9]Bieu3!D11+[10]Bieu3!D11+[11]Bieu3!D11+[12]Bieu3!D11</f>
        <v>0</v>
      </c>
      <c r="E12" s="30">
        <f>[1]Bieu3!E11+[2]Bieu3!E11+[3]Bieu3!E11+[4]Bieu3!E11+[5]Bieu3!E11+[6]Bieu3!E11+[7]Bieu3!E11+[8]Bieu3!E11+[9]Bieu3!E11+[10]Bieu3!E11+[11]Bieu3!E11+[12]Bieu3!E11</f>
        <v>0</v>
      </c>
      <c r="F12" s="30">
        <f>[1]Bieu3!F11+[2]Bieu3!F11+[3]Bieu3!F11+[4]Bieu3!F11+[5]Bieu3!F11+[6]Bieu3!F11+[7]Bieu3!F11+[8]Bieu3!F11+[9]Bieu3!F11+[10]Bieu3!F11+[11]Bieu3!F11+[12]Bieu3!F11</f>
        <v>0</v>
      </c>
      <c r="G12" s="30">
        <f>[1]Bieu3!G11+[2]Bieu3!G11+[3]Bieu3!G11+[4]Bieu3!G11+[5]Bieu3!G11+[6]Bieu3!G11+[7]Bieu3!G11+[8]Bieu3!G11+[9]Bieu3!G11+[10]Bieu3!G11+[11]Bieu3!G11+[12]Bieu3!G11</f>
        <v>0</v>
      </c>
      <c r="H12" s="30">
        <f>[1]Bieu3!H11+[2]Bieu3!H11+[3]Bieu3!H11+[4]Bieu3!H11+[5]Bieu3!H11+[6]Bieu3!H11+[7]Bieu3!H11+[8]Bieu3!H11+[9]Bieu3!H11+[10]Bieu3!H11+[11]Bieu3!H11+[12]Bieu3!H11</f>
        <v>0</v>
      </c>
      <c r="I12" s="30">
        <f>[1]Bieu3!I11+[2]Bieu3!I11+[3]Bieu3!I11+[4]Bieu3!I11+[5]Bieu3!I11+[6]Bieu3!I11+[7]Bieu3!I11+[8]Bieu3!I11+[9]Bieu3!I11+[10]Bieu3!I11+[11]Bieu3!I11+[12]Bieu3!I11</f>
        <v>0</v>
      </c>
      <c r="J12" s="30">
        <f>[1]Bieu3!J11+[2]Bieu3!J11+[3]Bieu3!J11+[4]Bieu3!J11+[5]Bieu3!J11+[6]Bieu3!J11+[7]Bieu3!J11+[8]Bieu3!J11+[9]Bieu3!J11+[10]Bieu3!J11+[11]Bieu3!J11+[12]Bieu3!J11</f>
        <v>2</v>
      </c>
      <c r="K12" s="30">
        <f>[1]Bieu3!K11+[2]Bieu3!K11+[3]Bieu3!K11+[4]Bieu3!K11+[5]Bieu3!K11+[6]Bieu3!K11+[7]Bieu3!K11+[8]Bieu3!K11+[9]Bieu3!K11+[10]Bieu3!K11+[11]Bieu3!K11+[12]Bieu3!K11</f>
        <v>0</v>
      </c>
    </row>
    <row r="13" spans="1:11" x14ac:dyDescent="0.2">
      <c r="A13" s="5" t="s">
        <v>7</v>
      </c>
      <c r="B13" s="31">
        <v>1150</v>
      </c>
      <c r="C13" s="30">
        <f>[1]Bieu3!C12+[2]Bieu3!C12+[3]Bieu3!C12+[4]Bieu3!C12+[5]Bieu3!C12+[6]Bieu3!C12+[7]Bieu3!C12+[8]Bieu3!C12+[9]Bieu3!C12+[10]Bieu3!C12+[11]Bieu3!C12+[12]Bieu3!C12</f>
        <v>7053.0300000000007</v>
      </c>
      <c r="D13" s="30">
        <f>[1]Bieu3!D12+[2]Bieu3!D12+[3]Bieu3!D12+[4]Bieu3!D12+[5]Bieu3!D12+[6]Bieu3!D12+[7]Bieu3!D12+[8]Bieu3!D12+[9]Bieu3!D12+[10]Bieu3!D12+[11]Bieu3!D12+[12]Bieu3!D12</f>
        <v>-50.1</v>
      </c>
      <c r="E13" s="30">
        <f>[1]Bieu3!E12+[2]Bieu3!E12+[3]Bieu3!E12+[4]Bieu3!E12+[5]Bieu3!E12+[6]Bieu3!E12+[7]Bieu3!E12+[8]Bieu3!E12+[9]Bieu3!E12+[10]Bieu3!E12+[11]Bieu3!E12+[12]Bieu3!E12</f>
        <v>0</v>
      </c>
      <c r="F13" s="30">
        <f>[1]Bieu3!F12+[2]Bieu3!F12+[3]Bieu3!F12+[4]Bieu3!F12+[5]Bieu3!F12+[6]Bieu3!F12+[7]Bieu3!F12+[8]Bieu3!F12+[9]Bieu3!F12+[10]Bieu3!F12+[11]Bieu3!F12+[12]Bieu3!F12</f>
        <v>-2</v>
      </c>
      <c r="G13" s="30">
        <f>[1]Bieu3!G12+[2]Bieu3!G12+[3]Bieu3!G12+[4]Bieu3!G12+[5]Bieu3!G12+[6]Bieu3!G12+[7]Bieu3!G12+[8]Bieu3!G12+[9]Bieu3!G12+[10]Bieu3!G12+[11]Bieu3!G12+[12]Bieu3!G12</f>
        <v>0</v>
      </c>
      <c r="H13" s="30">
        <f>[1]Bieu3!H12+[2]Bieu3!H12+[3]Bieu3!H12+[4]Bieu3!H12+[5]Bieu3!H12+[6]Bieu3!H12+[7]Bieu3!H12+[8]Bieu3!H12+[9]Bieu3!H12+[10]Bieu3!H12+[11]Bieu3!H12+[12]Bieu3!H12</f>
        <v>0</v>
      </c>
      <c r="I13" s="30">
        <f>[1]Bieu3!I12+[2]Bieu3!I12+[3]Bieu3!I12+[4]Bieu3!I12+[5]Bieu3!I12+[6]Bieu3!I12+[7]Bieu3!I12+[8]Bieu3!I12+[9]Bieu3!I12+[10]Bieu3!I12+[11]Bieu3!I12+[12]Bieu3!I12</f>
        <v>-21.3</v>
      </c>
      <c r="J13" s="30">
        <f>[1]Bieu3!J12+[2]Bieu3!J12+[3]Bieu3!J12+[4]Bieu3!J12+[5]Bieu3!J12+[6]Bieu3!J12+[7]Bieu3!J12+[8]Bieu3!J12+[9]Bieu3!J12+[10]Bieu3!J12+[11]Bieu3!J12+[12]Bieu3!J12</f>
        <v>111.02</v>
      </c>
      <c r="K13" s="30">
        <f>[1]Bieu3!K12+[2]Bieu3!K12+[3]Bieu3!K12+[4]Bieu3!K12+[5]Bieu3!K12+[6]Bieu3!K12+[7]Bieu3!K12+[8]Bieu3!K12+[9]Bieu3!K12+[10]Bieu3!K12+[11]Bieu3!K12+[12]Bieu3!K12</f>
        <v>7015.41</v>
      </c>
    </row>
    <row r="14" spans="1:11" x14ac:dyDescent="0.2">
      <c r="A14" s="5" t="s">
        <v>8</v>
      </c>
      <c r="B14" s="31">
        <v>1200</v>
      </c>
      <c r="C14" s="30">
        <f>[1]Bieu3!C13+[2]Bieu3!C13+[3]Bieu3!C13+[4]Bieu3!C13+[5]Bieu3!C13+[6]Bieu3!C13+[7]Bieu3!C13+[8]Bieu3!C13+[9]Bieu3!C13+[10]Bieu3!C13+[11]Bieu3!C13+[12]Bieu3!C13</f>
        <v>29848.2</v>
      </c>
      <c r="D14" s="30">
        <f>[1]Bieu3!D13+[2]Bieu3!D13+[3]Bieu3!D13+[4]Bieu3!D13+[5]Bieu3!D13+[6]Bieu3!D13+[7]Bieu3!D13+[8]Bieu3!D13+[9]Bieu3!D13+[10]Bieu3!D13+[11]Bieu3!D13+[12]Bieu3!D13</f>
        <v>34015.360000000001</v>
      </c>
      <c r="E14" s="30">
        <f>[1]Bieu3!E13+[2]Bieu3!E13+[3]Bieu3!E13+[4]Bieu3!E13+[5]Bieu3!E13+[6]Bieu3!E13+[7]Bieu3!E13+[8]Bieu3!E13+[9]Bieu3!E13+[10]Bieu3!E13+[11]Bieu3!E13+[12]Bieu3!E13</f>
        <v>-2440.2300000000005</v>
      </c>
      <c r="F14" s="30">
        <f>[1]Bieu3!F13+[2]Bieu3!F13+[3]Bieu3!F13+[4]Bieu3!F13+[5]Bieu3!F13+[6]Bieu3!F13+[7]Bieu3!F13+[8]Bieu3!F13+[9]Bieu3!F13+[10]Bieu3!F13+[11]Bieu3!F13+[12]Bieu3!F13</f>
        <v>-452.06</v>
      </c>
      <c r="G14" s="30">
        <f>[1]Bieu3!G13+[2]Bieu3!G13+[3]Bieu3!G13+[4]Bieu3!G13+[5]Bieu3!G13+[6]Bieu3!G13+[7]Bieu3!G13+[8]Bieu3!G13+[9]Bieu3!G13+[10]Bieu3!G13+[11]Bieu3!G13+[12]Bieu3!G13</f>
        <v>-43.2</v>
      </c>
      <c r="H14" s="30">
        <f>[1]Bieu3!H13+[2]Bieu3!H13+[3]Bieu3!H13+[4]Bieu3!H13+[5]Bieu3!H13+[6]Bieu3!H13+[7]Bieu3!H13+[8]Bieu3!H13+[9]Bieu3!H13+[10]Bieu3!H13+[11]Bieu3!H13+[12]Bieu3!H13</f>
        <v>-6.2</v>
      </c>
      <c r="I14" s="30">
        <f>[1]Bieu3!I13+[2]Bieu3!I13+[3]Bieu3!I13+[4]Bieu3!I13+[5]Bieu3!I13+[6]Bieu3!I13+[7]Bieu3!I13+[8]Bieu3!I13+[9]Bieu3!I13+[10]Bieu3!I13+[11]Bieu3!I13+[12]Bieu3!I13</f>
        <v>-2882.2200000000003</v>
      </c>
      <c r="J14" s="30">
        <f>[1]Bieu3!J13+[2]Bieu3!J13+[3]Bieu3!J13+[4]Bieu3!J13+[5]Bieu3!J13+[6]Bieu3!J13+[7]Bieu3!J13+[8]Bieu3!J13+[9]Bieu3!J13+[10]Bieu3!J13+[11]Bieu3!J13+[12]Bieu3!J13</f>
        <v>-125.19999999999999</v>
      </c>
      <c r="K14" s="30">
        <f>[1]Bieu3!K13+[2]Bieu3!K13+[3]Bieu3!K13+[4]Bieu3!K13+[5]Bieu3!K13+[6]Bieu3!K13+[7]Bieu3!K13+[8]Bieu3!K13+[9]Bieu3!K13+[10]Bieu3!K13+[11]Bieu3!K13+[12]Bieu3!K13</f>
        <v>1781.9499999999998</v>
      </c>
    </row>
    <row r="15" spans="1:11" x14ac:dyDescent="0.2">
      <c r="A15" s="5" t="s">
        <v>9</v>
      </c>
      <c r="B15" s="31">
        <v>1210</v>
      </c>
      <c r="C15" s="30">
        <f>[1]Bieu3!C14+[2]Bieu3!C14+[3]Bieu3!C14+[4]Bieu3!C14+[5]Bieu3!C14+[6]Bieu3!C14+[7]Bieu3!C14+[8]Bieu3!C14+[9]Bieu3!C14+[10]Bieu3!C14+[11]Bieu3!C14+[12]Bieu3!C14</f>
        <v>-6041.7199999999993</v>
      </c>
      <c r="D15" s="30">
        <f>[1]Bieu3!D14+[2]Bieu3!D14+[3]Bieu3!D14+[4]Bieu3!D14+[5]Bieu3!D14+[6]Bieu3!D14+[7]Bieu3!D14+[8]Bieu3!D14+[9]Bieu3!D14+[10]Bieu3!D14+[11]Bieu3!D14+[12]Bieu3!D14</f>
        <v>-2969.11</v>
      </c>
      <c r="E15" s="30">
        <f>[1]Bieu3!E14+[2]Bieu3!E14+[3]Bieu3!E14+[4]Bieu3!E14+[5]Bieu3!E14+[6]Bieu3!E14+[7]Bieu3!E14+[8]Bieu3!E14+[9]Bieu3!E14+[10]Bieu3!E14+[11]Bieu3!E14+[12]Bieu3!E14</f>
        <v>-1673.1599999999999</v>
      </c>
      <c r="F15" s="30">
        <f>[1]Bieu3!F14+[2]Bieu3!F14+[3]Bieu3!F14+[4]Bieu3!F14+[5]Bieu3!F14+[6]Bieu3!F14+[7]Bieu3!F14+[8]Bieu3!F14+[9]Bieu3!F14+[10]Bieu3!F14+[11]Bieu3!F14+[12]Bieu3!F14</f>
        <v>-224.29000000000002</v>
      </c>
      <c r="G15" s="30">
        <f>[1]Bieu3!G14+[2]Bieu3!G14+[3]Bieu3!G14+[4]Bieu3!G14+[5]Bieu3!G14+[6]Bieu3!G14+[7]Bieu3!G14+[8]Bieu3!G14+[9]Bieu3!G14+[10]Bieu3!G14+[11]Bieu3!G14+[12]Bieu3!G14</f>
        <v>0</v>
      </c>
      <c r="H15" s="30">
        <f>[1]Bieu3!H14+[2]Bieu3!H14+[3]Bieu3!H14+[4]Bieu3!H14+[5]Bieu3!H14+[6]Bieu3!H14+[7]Bieu3!H14+[8]Bieu3!H14+[9]Bieu3!H14+[10]Bieu3!H14+[11]Bieu3!H14+[12]Bieu3!H14</f>
        <v>-6.2</v>
      </c>
      <c r="I15" s="30">
        <f>[1]Bieu3!I14+[2]Bieu3!I14+[3]Bieu3!I14+[4]Bieu3!I14+[5]Bieu3!I14+[6]Bieu3!I14+[7]Bieu3!I14+[8]Bieu3!I14+[9]Bieu3!I14+[10]Bieu3!I14+[11]Bieu3!I14+[12]Bieu3!I14</f>
        <v>-1495.41</v>
      </c>
      <c r="J15" s="30">
        <f>[1]Bieu3!J14+[2]Bieu3!J14+[3]Bieu3!J14+[4]Bieu3!J14+[5]Bieu3!J14+[6]Bieu3!J14+[7]Bieu3!J14+[8]Bieu3!J14+[9]Bieu3!J14+[10]Bieu3!J14+[11]Bieu3!J14+[12]Bieu3!J14</f>
        <v>644.06000000000006</v>
      </c>
      <c r="K15" s="30">
        <f>[1]Bieu3!K14+[2]Bieu3!K14+[3]Bieu3!K14+[4]Bieu3!K14+[5]Bieu3!K14+[6]Bieu3!K14+[7]Bieu3!K14+[8]Bieu3!K14+[9]Bieu3!K14+[10]Bieu3!K14+[11]Bieu3!K14+[12]Bieu3!K14</f>
        <v>-317.6099999999999</v>
      </c>
    </row>
    <row r="16" spans="1:11" x14ac:dyDescent="0.2">
      <c r="A16" s="5" t="s">
        <v>10</v>
      </c>
      <c r="B16" s="31">
        <v>1220</v>
      </c>
      <c r="C16" s="30">
        <f>[1]Bieu3!C15+[2]Bieu3!C15+[3]Bieu3!C15+[4]Bieu3!C15+[5]Bieu3!C15+[6]Bieu3!C15+[7]Bieu3!C15+[8]Bieu3!C15+[9]Bieu3!C15+[10]Bieu3!C15+[11]Bieu3!C15+[12]Bieu3!C15</f>
        <v>36195.14</v>
      </c>
      <c r="D16" s="30">
        <f>[1]Bieu3!D15+[2]Bieu3!D15+[3]Bieu3!D15+[4]Bieu3!D15+[5]Bieu3!D15+[6]Bieu3!D15+[7]Bieu3!D15+[8]Bieu3!D15+[9]Bieu3!D15+[10]Bieu3!D15+[11]Bieu3!D15+[12]Bieu3!D15</f>
        <v>35765.49</v>
      </c>
      <c r="E16" s="30">
        <f>[1]Bieu3!E15+[2]Bieu3!E15+[3]Bieu3!E15+[4]Bieu3!E15+[5]Bieu3!E15+[6]Bieu3!E15+[7]Bieu3!E15+[8]Bieu3!E15+[9]Bieu3!E15+[10]Bieu3!E15+[11]Bieu3!E15+[12]Bieu3!E15</f>
        <v>-767.06999999999994</v>
      </c>
      <c r="F16" s="30">
        <f>[1]Bieu3!F15+[2]Bieu3!F15+[3]Bieu3!F15+[4]Bieu3!F15+[5]Bieu3!F15+[6]Bieu3!F15+[7]Bieu3!F15+[8]Bieu3!F15+[9]Bieu3!F15+[10]Bieu3!F15+[11]Bieu3!F15+[12]Bieu3!F15</f>
        <v>-227.76999999999998</v>
      </c>
      <c r="G16" s="30">
        <f>[1]Bieu3!G15+[2]Bieu3!G15+[3]Bieu3!G15+[4]Bieu3!G15+[5]Bieu3!G15+[6]Bieu3!G15+[7]Bieu3!G15+[8]Bieu3!G15+[9]Bieu3!G15+[10]Bieu3!G15+[11]Bieu3!G15+[12]Bieu3!G15</f>
        <v>-43.2</v>
      </c>
      <c r="H16" s="30">
        <f>[1]Bieu3!H15+[2]Bieu3!H15+[3]Bieu3!H15+[4]Bieu3!H15+[5]Bieu3!H15+[6]Bieu3!H15+[7]Bieu3!H15+[8]Bieu3!H15+[9]Bieu3!H15+[10]Bieu3!H15+[11]Bieu3!H15+[12]Bieu3!H15</f>
        <v>0</v>
      </c>
      <c r="I16" s="30">
        <f>[1]Bieu3!I15+[2]Bieu3!I15+[3]Bieu3!I15+[4]Bieu3!I15+[5]Bieu3!I15+[6]Bieu3!I15+[7]Bieu3!I15+[8]Bieu3!I15+[9]Bieu3!I15+[10]Bieu3!I15+[11]Bieu3!I15+[12]Bieu3!I15</f>
        <v>-230.51000000000002</v>
      </c>
      <c r="J16" s="30">
        <f>[1]Bieu3!J15+[2]Bieu3!J15+[3]Bieu3!J15+[4]Bieu3!J15+[5]Bieu3!J15+[6]Bieu3!J15+[7]Bieu3!J15+[8]Bieu3!J15+[9]Bieu3!J15+[10]Bieu3!J15+[11]Bieu3!J15+[12]Bieu3!J15</f>
        <v>-760.56000000000006</v>
      </c>
      <c r="K16" s="30">
        <f>[1]Bieu3!K15+[2]Bieu3!K15+[3]Bieu3!K15+[4]Bieu3!K15+[5]Bieu3!K15+[6]Bieu3!K15+[7]Bieu3!K15+[8]Bieu3!K15+[9]Bieu3!K15+[10]Bieu3!K15+[11]Bieu3!K15+[12]Bieu3!K15</f>
        <v>2458.7600000000002</v>
      </c>
    </row>
    <row r="17" spans="1:11" x14ac:dyDescent="0.2">
      <c r="A17" s="5" t="s">
        <v>11</v>
      </c>
      <c r="B17" s="31">
        <v>1230</v>
      </c>
      <c r="C17" s="30">
        <f>[1]Bieu3!C16+[2]Bieu3!C16+[3]Bieu3!C16+[4]Bieu3!C16+[5]Bieu3!C16+[6]Bieu3!C16+[7]Bieu3!C16+[8]Bieu3!C16+[9]Bieu3!C16+[10]Bieu3!C16+[11]Bieu3!C16+[12]Bieu3!C16</f>
        <v>1058.28</v>
      </c>
      <c r="D17" s="30">
        <f>[1]Bieu3!D16+[2]Bieu3!D16+[3]Bieu3!D16+[4]Bieu3!D16+[5]Bieu3!D16+[6]Bieu3!D16+[7]Bieu3!D16+[8]Bieu3!D16+[9]Bieu3!D16+[10]Bieu3!D16+[11]Bieu3!D16+[12]Bieu3!D16</f>
        <v>1327.88</v>
      </c>
      <c r="E17" s="30">
        <f>[1]Bieu3!E16+[2]Bieu3!E16+[3]Bieu3!E16+[4]Bieu3!E16+[5]Bieu3!E16+[6]Bieu3!E16+[7]Bieu3!E16+[8]Bieu3!E16+[9]Bieu3!E16+[10]Bieu3!E16+[11]Bieu3!E16+[12]Bieu3!E16</f>
        <v>0</v>
      </c>
      <c r="F17" s="30">
        <f>[1]Bieu3!F16+[2]Bieu3!F16+[3]Bieu3!F16+[4]Bieu3!F16+[5]Bieu3!F16+[6]Bieu3!F16+[7]Bieu3!F16+[8]Bieu3!F16+[9]Bieu3!F16+[10]Bieu3!F16+[11]Bieu3!F16+[12]Bieu3!F16</f>
        <v>0</v>
      </c>
      <c r="G17" s="30">
        <f>[1]Bieu3!G16+[2]Bieu3!G16+[3]Bieu3!G16+[4]Bieu3!G16+[5]Bieu3!G16+[6]Bieu3!G16+[7]Bieu3!G16+[8]Bieu3!G16+[9]Bieu3!G16+[10]Bieu3!G16+[11]Bieu3!G16+[12]Bieu3!G16</f>
        <v>0</v>
      </c>
      <c r="H17" s="30">
        <f>[1]Bieu3!H16+[2]Bieu3!H16+[3]Bieu3!H16+[4]Bieu3!H16+[5]Bieu3!H16+[6]Bieu3!H16+[7]Bieu3!H16+[8]Bieu3!H16+[9]Bieu3!H16+[10]Bieu3!H16+[11]Bieu3!H16+[12]Bieu3!H16</f>
        <v>0</v>
      </c>
      <c r="I17" s="30">
        <f>[1]Bieu3!I16+[2]Bieu3!I16+[3]Bieu3!I16+[4]Bieu3!I16+[5]Bieu3!I16+[6]Bieu3!I16+[7]Bieu3!I16+[8]Bieu3!I16+[9]Bieu3!I16+[10]Bieu3!I16+[11]Bieu3!I16+[12]Bieu3!I16</f>
        <v>-240.8</v>
      </c>
      <c r="J17" s="30">
        <f>[1]Bieu3!J16+[2]Bieu3!J16+[3]Bieu3!J16+[4]Bieu3!J16+[5]Bieu3!J16+[6]Bieu3!J16+[7]Bieu3!J16+[8]Bieu3!J16+[9]Bieu3!J16+[10]Bieu3!J16+[11]Bieu3!J16+[12]Bieu3!J16</f>
        <v>-8.6999999999999993</v>
      </c>
      <c r="K17" s="30">
        <f>[1]Bieu3!K16+[2]Bieu3!K16+[3]Bieu3!K16+[4]Bieu3!K16+[5]Bieu3!K16+[6]Bieu3!K16+[7]Bieu3!K16+[8]Bieu3!K16+[9]Bieu3!K16+[10]Bieu3!K16+[11]Bieu3!K16+[12]Bieu3!K16</f>
        <v>-20.100000000000001</v>
      </c>
    </row>
    <row r="18" spans="1:11" x14ac:dyDescent="0.2">
      <c r="A18" s="5" t="s">
        <v>12</v>
      </c>
      <c r="B18" s="31">
        <v>1240</v>
      </c>
      <c r="C18" s="30">
        <f>[1]Bieu3!C17+[2]Bieu3!C17+[3]Bieu3!C17+[4]Bieu3!C17+[5]Bieu3!C17+[6]Bieu3!C17+[7]Bieu3!C17+[8]Bieu3!C17+[9]Bieu3!C17+[10]Bieu3!C17+[11]Bieu3!C17+[12]Bieu3!C17</f>
        <v>-1363.5</v>
      </c>
      <c r="D18" s="30">
        <f>[1]Bieu3!D17+[2]Bieu3!D17+[3]Bieu3!D17+[4]Bieu3!D17+[5]Bieu3!D17+[6]Bieu3!D17+[7]Bieu3!D17+[8]Bieu3!D17+[9]Bieu3!D17+[10]Bieu3!D17+[11]Bieu3!D17+[12]Bieu3!D17</f>
        <v>-108.9</v>
      </c>
      <c r="E18" s="30">
        <f>[1]Bieu3!E17+[2]Bieu3!E17+[3]Bieu3!E17+[4]Bieu3!E17+[5]Bieu3!E17+[6]Bieu3!E17+[7]Bieu3!E17+[8]Bieu3!E17+[9]Bieu3!E17+[10]Bieu3!E17+[11]Bieu3!E17+[12]Bieu3!E17</f>
        <v>0</v>
      </c>
      <c r="F18" s="30">
        <f>[1]Bieu3!F17+[2]Bieu3!F17+[3]Bieu3!F17+[4]Bieu3!F17+[5]Bieu3!F17+[6]Bieu3!F17+[7]Bieu3!F17+[8]Bieu3!F17+[9]Bieu3!F17+[10]Bieu3!F17+[11]Bieu3!F17+[12]Bieu3!F17</f>
        <v>0</v>
      </c>
      <c r="G18" s="30">
        <f>[1]Bieu3!G17+[2]Bieu3!G17+[3]Bieu3!G17+[4]Bieu3!G17+[5]Bieu3!G17+[6]Bieu3!G17+[7]Bieu3!G17+[8]Bieu3!G17+[9]Bieu3!G17+[10]Bieu3!G17+[11]Bieu3!G17+[12]Bieu3!G17</f>
        <v>0</v>
      </c>
      <c r="H18" s="30">
        <f>[1]Bieu3!H17+[2]Bieu3!H17+[3]Bieu3!H17+[4]Bieu3!H17+[5]Bieu3!H17+[6]Bieu3!H17+[7]Bieu3!H17+[8]Bieu3!H17+[9]Bieu3!H17+[10]Bieu3!H17+[11]Bieu3!H17+[12]Bieu3!H17</f>
        <v>0</v>
      </c>
      <c r="I18" s="30">
        <f>[1]Bieu3!I17+[2]Bieu3!I17+[3]Bieu3!I17+[4]Bieu3!I17+[5]Bieu3!I17+[6]Bieu3!I17+[7]Bieu3!I17+[8]Bieu3!I17+[9]Bieu3!I17+[10]Bieu3!I17+[11]Bieu3!I17+[12]Bieu3!I17</f>
        <v>-915.5</v>
      </c>
      <c r="J18" s="30">
        <f>[1]Bieu3!J17+[2]Bieu3!J17+[3]Bieu3!J17+[4]Bieu3!J17+[5]Bieu3!J17+[6]Bieu3!J17+[7]Bieu3!J17+[8]Bieu3!J17+[9]Bieu3!J17+[10]Bieu3!J17+[11]Bieu3!J17+[12]Bieu3!J17</f>
        <v>0</v>
      </c>
      <c r="K18" s="30">
        <f>[1]Bieu3!K17+[2]Bieu3!K17+[3]Bieu3!K17+[4]Bieu3!K17+[5]Bieu3!K17+[6]Bieu3!K17+[7]Bieu3!K17+[8]Bieu3!K17+[9]Bieu3!K17+[10]Bieu3!K17+[11]Bieu3!K17+[12]Bieu3!K17</f>
        <v>-339.1</v>
      </c>
    </row>
    <row r="19" spans="1:11" x14ac:dyDescent="0.2">
      <c r="A19" s="5" t="s">
        <v>70</v>
      </c>
      <c r="B19" s="31">
        <v>1250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5" t="s">
        <v>33</v>
      </c>
      <c r="B20" s="31">
        <v>2000</v>
      </c>
      <c r="C20" s="30">
        <f>[1]Bieu3!C18+[2]Bieu3!C18+[3]Bieu3!C18+[4]Bieu3!C18+[5]Bieu3!C18+[6]Bieu3!C18+[7]Bieu3!C18+[8]Bieu3!C18+[9]Bieu3!C18+[10]Bieu3!C18+[11]Bieu3!C18+[12]Bieu3!C18</f>
        <v>-85471.909999999989</v>
      </c>
      <c r="D20" s="30">
        <f>[1]Bieu3!D18+[2]Bieu3!D18+[3]Bieu3!D18+[4]Bieu3!D18+[5]Bieu3!D18+[6]Bieu3!D18+[7]Bieu3!D18+[8]Bieu3!D18+[9]Bieu3!D18+[10]Bieu3!D18+[11]Bieu3!D18+[12]Bieu3!D18</f>
        <v>-29990.030000000006</v>
      </c>
      <c r="E20" s="30">
        <f>[1]Bieu3!E18+[2]Bieu3!E18+[3]Bieu3!E18+[4]Bieu3!E18+[5]Bieu3!E18+[6]Bieu3!E18+[7]Bieu3!E18+[8]Bieu3!E18+[9]Bieu3!E18+[10]Bieu3!E18+[11]Bieu3!E18+[12]Bieu3!E18</f>
        <v>2865.9300000000003</v>
      </c>
      <c r="F20" s="30">
        <f>[1]Bieu3!F18+[2]Bieu3!F18+[3]Bieu3!F18+[4]Bieu3!F18+[5]Bieu3!F18+[6]Bieu3!F18+[7]Bieu3!F18+[8]Bieu3!F18+[9]Bieu3!F18+[10]Bieu3!F18+[11]Bieu3!F18+[12]Bieu3!F18</f>
        <v>481.06</v>
      </c>
      <c r="G20" s="30">
        <f>[1]Bieu3!G18+[2]Bieu3!G18+[3]Bieu3!G18+[4]Bieu3!G18+[5]Bieu3!G18+[6]Bieu3!G18+[7]Bieu3!G18+[8]Bieu3!G18+[9]Bieu3!G18+[10]Bieu3!G18+[11]Bieu3!G18+[12]Bieu3!G18</f>
        <v>240.12</v>
      </c>
      <c r="H20" s="30">
        <f>[1]Bieu3!H18+[2]Bieu3!H18+[3]Bieu3!H18+[4]Bieu3!H18+[5]Bieu3!H18+[6]Bieu3!H18+[7]Bieu3!H18+[8]Bieu3!H18+[9]Bieu3!H18+[10]Bieu3!H18+[11]Bieu3!H18+[12]Bieu3!H18</f>
        <v>11.260000000000002</v>
      </c>
      <c r="I20" s="30">
        <f>[1]Bieu3!I18+[2]Bieu3!I18+[3]Bieu3!I18+[4]Bieu3!I18+[5]Bieu3!I18+[6]Bieu3!I18+[7]Bieu3!I18+[8]Bieu3!I18+[9]Bieu3!I18+[10]Bieu3!I18+[11]Bieu3!I18+[12]Bieu3!I18</f>
        <v>-5847.4000000000005</v>
      </c>
      <c r="J20" s="30">
        <f>[1]Bieu3!J18+[2]Bieu3!J18+[3]Bieu3!J18+[4]Bieu3!J18+[5]Bieu3!J18+[6]Bieu3!J18+[7]Bieu3!J18+[8]Bieu3!J18+[9]Bieu3!J18+[10]Bieu3!J18+[11]Bieu3!J18+[12]Bieu3!J18</f>
        <v>-40116.249999999993</v>
      </c>
      <c r="K20" s="30">
        <f>[1]Bieu3!K18+[2]Bieu3!K18+[3]Bieu3!K18+[4]Bieu3!K18+[5]Bieu3!K18+[6]Bieu3!K18+[7]Bieu3!K18+[8]Bieu3!K18+[9]Bieu3!K18+[10]Bieu3!K18+[11]Bieu3!K18+[12]Bieu3!K18</f>
        <v>-13116.600000000002</v>
      </c>
    </row>
    <row r="21" spans="1:11" x14ac:dyDescent="0.2">
      <c r="A21" s="5" t="s">
        <v>71</v>
      </c>
      <c r="B21" s="31">
        <v>2010</v>
      </c>
      <c r="C21" s="30">
        <f>[1]Bieu3!C19+[2]Bieu3!C19+[3]Bieu3!C19+[4]Bieu3!C19+[5]Bieu3!C19+[6]Bieu3!C19+[7]Bieu3!C19+[8]Bieu3!C19+[9]Bieu3!C19+[10]Bieu3!C19+[11]Bieu3!C19+[12]Bieu3!C19</f>
        <v>-19722.41</v>
      </c>
      <c r="D21" s="30">
        <f>[1]Bieu3!D19+[2]Bieu3!D19+[3]Bieu3!D19+[4]Bieu3!D19+[5]Bieu3!D19+[6]Bieu3!D19+[7]Bieu3!D19+[8]Bieu3!D19+[9]Bieu3!D19+[10]Bieu3!D19+[11]Bieu3!D19+[12]Bieu3!D19</f>
        <v>-14526.590000000002</v>
      </c>
      <c r="E21" s="30">
        <f>[1]Bieu3!E19+[2]Bieu3!E19+[3]Bieu3!E19+[4]Bieu3!E19+[5]Bieu3!E19+[6]Bieu3!E19+[7]Bieu3!E19+[8]Bieu3!E19+[9]Bieu3!E19+[10]Bieu3!E19+[11]Bieu3!E19+[12]Bieu3!E19</f>
        <v>2545.13</v>
      </c>
      <c r="F21" s="30">
        <f>[1]Bieu3!F19+[2]Bieu3!F19+[3]Bieu3!F19+[4]Bieu3!F19+[5]Bieu3!F19+[6]Bieu3!F19+[7]Bieu3!F19+[8]Bieu3!F19+[9]Bieu3!F19+[10]Bieu3!F19+[11]Bieu3!F19+[12]Bieu3!F19</f>
        <v>474.36</v>
      </c>
      <c r="G21" s="30">
        <f>[1]Bieu3!G19+[2]Bieu3!G19+[3]Bieu3!G19+[4]Bieu3!G19+[5]Bieu3!G19+[6]Bieu3!G19+[7]Bieu3!G19+[8]Bieu3!G19+[9]Bieu3!G19+[10]Bieu3!G19+[11]Bieu3!G19+[12]Bieu3!G19</f>
        <v>34.200000000000003</v>
      </c>
      <c r="H21" s="30">
        <f>[1]Bieu3!H19+[2]Bieu3!H19+[3]Bieu3!H19+[4]Bieu3!H19+[5]Bieu3!H19+[6]Bieu3!H19+[7]Bieu3!H19+[8]Bieu3!H19+[9]Bieu3!H19+[10]Bieu3!H19+[11]Bieu3!H19+[12]Bieu3!H19</f>
        <v>11.260000000000002</v>
      </c>
      <c r="I21" s="30">
        <f>[1]Bieu3!I19+[2]Bieu3!I19+[3]Bieu3!I19+[4]Bieu3!I19+[5]Bieu3!I19+[6]Bieu3!I19+[7]Bieu3!I19+[8]Bieu3!I19+[9]Bieu3!I19+[10]Bieu3!I19+[11]Bieu3!I19+[12]Bieu3!I19</f>
        <v>-1764.4300000000003</v>
      </c>
      <c r="J21" s="30">
        <f>[1]Bieu3!J19+[2]Bieu3!J19+[3]Bieu3!J19+[4]Bieu3!J19+[5]Bieu3!J19+[6]Bieu3!J19+[7]Bieu3!J19+[8]Bieu3!J19+[9]Bieu3!J19+[10]Bieu3!J19+[11]Bieu3!J19+[12]Bieu3!J19</f>
        <v>-6041.71</v>
      </c>
      <c r="K21" s="30">
        <f>[1]Bieu3!K19+[2]Bieu3!K19+[3]Bieu3!K19+[4]Bieu3!K19+[5]Bieu3!K19+[6]Bieu3!K19+[7]Bieu3!K19+[8]Bieu3!K19+[9]Bieu3!K19+[10]Bieu3!K19+[11]Bieu3!K19+[12]Bieu3!K19</f>
        <v>-454.63</v>
      </c>
    </row>
    <row r="22" spans="1:11" x14ac:dyDescent="0.2">
      <c r="A22" s="5" t="s">
        <v>72</v>
      </c>
      <c r="B22" s="31">
        <v>2020</v>
      </c>
      <c r="C22" s="30">
        <f>[1]Bieu3!C20+[2]Bieu3!C20+[3]Bieu3!C20+[4]Bieu3!C20+[5]Bieu3!C20+[6]Bieu3!C20+[7]Bieu3!C20+[8]Bieu3!C20+[9]Bieu3!C20+[10]Bieu3!C20+[11]Bieu3!C20+[12]Bieu3!C20</f>
        <v>-31733.56</v>
      </c>
      <c r="D22" s="30">
        <f>[1]Bieu3!D20+[2]Bieu3!D20+[3]Bieu3!D20+[4]Bieu3!D20+[5]Bieu3!D20+[6]Bieu3!D20+[7]Bieu3!D20+[8]Bieu3!D20+[9]Bieu3!D20+[10]Bieu3!D20+[11]Bieu3!D20+[12]Bieu3!D20</f>
        <v>-11566.169999999998</v>
      </c>
      <c r="E22" s="30">
        <f>[1]Bieu3!E20+[2]Bieu3!E20+[3]Bieu3!E20+[4]Bieu3!E20+[5]Bieu3!E20+[6]Bieu3!E20+[7]Bieu3!E20+[8]Bieu3!E20+[9]Bieu3!E20+[10]Bieu3!E20+[11]Bieu3!E20+[12]Bieu3!E20</f>
        <v>296.79999999999995</v>
      </c>
      <c r="F22" s="30">
        <f>[1]Bieu3!F20+[2]Bieu3!F20+[3]Bieu3!F20+[4]Bieu3!F20+[5]Bieu3!F20+[6]Bieu3!F20+[7]Bieu3!F20+[8]Bieu3!F20+[9]Bieu3!F20+[10]Bieu3!F20+[11]Bieu3!F20+[12]Bieu3!F20</f>
        <v>5.2</v>
      </c>
      <c r="G22" s="30">
        <f>[1]Bieu3!G20+[2]Bieu3!G20+[3]Bieu3!G20+[4]Bieu3!G20+[5]Bieu3!G20+[6]Bieu3!G20+[7]Bieu3!G20+[8]Bieu3!G20+[9]Bieu3!G20+[10]Bieu3!G20+[11]Bieu3!G20+[12]Bieu3!G20</f>
        <v>25.2</v>
      </c>
      <c r="H22" s="30">
        <f>[1]Bieu3!H20+[2]Bieu3!H20+[3]Bieu3!H20+[4]Bieu3!H20+[5]Bieu3!H20+[6]Bieu3!H20+[7]Bieu3!H20+[8]Bieu3!H20+[9]Bieu3!H20+[10]Bieu3!H20+[11]Bieu3!H20+[12]Bieu3!H20</f>
        <v>0</v>
      </c>
      <c r="I22" s="30">
        <f>[1]Bieu3!I20+[2]Bieu3!I20+[3]Bieu3!I20+[4]Bieu3!I20+[5]Bieu3!I20+[6]Bieu3!I20+[7]Bieu3!I20+[8]Bieu3!I20+[9]Bieu3!I20+[10]Bieu3!I20+[11]Bieu3!I20+[12]Bieu3!I20</f>
        <v>-3037.5</v>
      </c>
      <c r="J22" s="30">
        <f>[1]Bieu3!J20+[2]Bieu3!J20+[3]Bieu3!J20+[4]Bieu3!J20+[5]Bieu3!J20+[6]Bieu3!J20+[7]Bieu3!J20+[8]Bieu3!J20+[9]Bieu3!J20+[10]Bieu3!J20+[11]Bieu3!J20+[12]Bieu3!J20</f>
        <v>-15512.84</v>
      </c>
      <c r="K22" s="30">
        <f>[1]Bieu3!K20+[2]Bieu3!K20+[3]Bieu3!K20+[4]Bieu3!K20+[5]Bieu3!K20+[6]Bieu3!K20+[7]Bieu3!K20+[8]Bieu3!K20+[9]Bieu3!K20+[10]Bieu3!K20+[11]Bieu3!K20+[12]Bieu3!K20</f>
        <v>-1944.25</v>
      </c>
    </row>
    <row r="23" spans="1:11" x14ac:dyDescent="0.2">
      <c r="A23" s="5" t="s">
        <v>73</v>
      </c>
      <c r="B23" s="31">
        <v>2030</v>
      </c>
      <c r="C23" s="30">
        <f>[1]Bieu3!C21+[2]Bieu3!C21+[3]Bieu3!C21+[4]Bieu3!C21+[5]Bieu3!C21+[6]Bieu3!C21+[7]Bieu3!C21+[8]Bieu3!C21+[9]Bieu3!C21+[10]Bieu3!C21+[11]Bieu3!C21+[12]Bieu3!C21</f>
        <v>-27608.63</v>
      </c>
      <c r="D23" s="30">
        <f>[1]Bieu3!D21+[2]Bieu3!D21+[3]Bieu3!D21+[4]Bieu3!D21+[5]Bieu3!D21+[6]Bieu3!D21+[7]Bieu3!D21+[8]Bieu3!D21+[9]Bieu3!D21+[10]Bieu3!D21+[11]Bieu3!D21+[12]Bieu3!D21</f>
        <v>-3315.57</v>
      </c>
      <c r="E23" s="30">
        <f>[1]Bieu3!E21+[2]Bieu3!E21+[3]Bieu3!E21+[4]Bieu3!E21+[5]Bieu3!E21+[6]Bieu3!E21+[7]Bieu3!E21+[8]Bieu3!E21+[9]Bieu3!E21+[10]Bieu3!E21+[11]Bieu3!E21+[12]Bieu3!E21</f>
        <v>24</v>
      </c>
      <c r="F23" s="30">
        <f>[1]Bieu3!F21+[2]Bieu3!F21+[3]Bieu3!F21+[4]Bieu3!F21+[5]Bieu3!F21+[6]Bieu3!F21+[7]Bieu3!F21+[8]Bieu3!F21+[9]Bieu3!F21+[10]Bieu3!F21+[11]Bieu3!F21+[12]Bieu3!F21</f>
        <v>0</v>
      </c>
      <c r="G23" s="30">
        <f>[1]Bieu3!G21+[2]Bieu3!G21+[3]Bieu3!G21+[4]Bieu3!G21+[5]Bieu3!G21+[6]Bieu3!G21+[7]Bieu3!G21+[8]Bieu3!G21+[9]Bieu3!G21+[10]Bieu3!G21+[11]Bieu3!G21+[12]Bieu3!G21</f>
        <v>180.72</v>
      </c>
      <c r="H23" s="30">
        <f>[1]Bieu3!H21+[2]Bieu3!H21+[3]Bieu3!H21+[4]Bieu3!H21+[5]Bieu3!H21+[6]Bieu3!H21+[7]Bieu3!H21+[8]Bieu3!H21+[9]Bieu3!H21+[10]Bieu3!H21+[11]Bieu3!H21+[12]Bieu3!H21</f>
        <v>0</v>
      </c>
      <c r="I23" s="30">
        <f>[1]Bieu3!I21+[2]Bieu3!I21+[3]Bieu3!I21+[4]Bieu3!I21+[5]Bieu3!I21+[6]Bieu3!I21+[7]Bieu3!I21+[8]Bieu3!I21+[9]Bieu3!I21+[10]Bieu3!I21+[11]Bieu3!I21+[12]Bieu3!I21</f>
        <v>-1928.05</v>
      </c>
      <c r="J23" s="30">
        <f>[1]Bieu3!J21+[2]Bieu3!J21+[3]Bieu3!J21+[4]Bieu3!J21+[5]Bieu3!J21+[6]Bieu3!J21+[7]Bieu3!J21+[8]Bieu3!J21+[9]Bieu3!J21+[10]Bieu3!J21+[11]Bieu3!J21+[12]Bieu3!J21</f>
        <v>-17974.18</v>
      </c>
      <c r="K23" s="30">
        <f>[1]Bieu3!K21+[2]Bieu3!K21+[3]Bieu3!K21+[4]Bieu3!K21+[5]Bieu3!K21+[6]Bieu3!K21+[7]Bieu3!K21+[8]Bieu3!K21+[9]Bieu3!K21+[10]Bieu3!K21+[11]Bieu3!K21+[12]Bieu3!K21</f>
        <v>-4595.55</v>
      </c>
    </row>
    <row r="24" spans="1:11" x14ac:dyDescent="0.2">
      <c r="A24" s="5" t="s">
        <v>34</v>
      </c>
      <c r="B24" s="31">
        <v>2040</v>
      </c>
      <c r="C24" s="30">
        <f>[1]Bieu3!C22+[2]Bieu3!C22+[3]Bieu3!C22+[4]Bieu3!C22+[5]Bieu3!C22+[6]Bieu3!C22+[7]Bieu3!C22+[8]Bieu3!C22+[9]Bieu3!C22+[10]Bieu3!C22+[11]Bieu3!C22+[12]Bieu3!C22</f>
        <v>-6755.6100000000006</v>
      </c>
      <c r="D24" s="30">
        <f>[1]Bieu3!D22+[2]Bieu3!D22+[3]Bieu3!D22+[4]Bieu3!D22+[5]Bieu3!D22+[6]Bieu3!D22+[7]Bieu3!D22+[8]Bieu3!D22+[9]Bieu3!D22+[10]Bieu3!D22+[11]Bieu3!D22+[12]Bieu3!D22</f>
        <v>-16.8</v>
      </c>
      <c r="E24" s="30">
        <f>[1]Bieu3!E22+[2]Bieu3!E22+[3]Bieu3!E22+[4]Bieu3!E22+[5]Bieu3!E22+[6]Bieu3!E22+[7]Bieu3!E22+[8]Bieu3!E22+[9]Bieu3!E22+[10]Bieu3!E22+[11]Bieu3!E22+[12]Bieu3!E22</f>
        <v>0</v>
      </c>
      <c r="F24" s="30">
        <f>[1]Bieu3!F22+[2]Bieu3!F22+[3]Bieu3!F22+[4]Bieu3!F22+[5]Bieu3!F22+[6]Bieu3!F22+[7]Bieu3!F22+[8]Bieu3!F22+[9]Bieu3!F22+[10]Bieu3!F22+[11]Bieu3!F22+[12]Bieu3!F22</f>
        <v>1.5</v>
      </c>
      <c r="G24" s="30">
        <f>[1]Bieu3!G22+[2]Bieu3!G22+[3]Bieu3!G22+[4]Bieu3!G22+[5]Bieu3!G22+[6]Bieu3!G22+[7]Bieu3!G22+[8]Bieu3!G22+[9]Bieu3!G22+[10]Bieu3!G22+[11]Bieu3!G22+[12]Bieu3!G22</f>
        <v>0</v>
      </c>
      <c r="H24" s="30">
        <f>[1]Bieu3!H22+[2]Bieu3!H22+[3]Bieu3!H22+[4]Bieu3!H22+[5]Bieu3!H22+[6]Bieu3!H22+[7]Bieu3!H22+[8]Bieu3!H22+[9]Bieu3!H22+[10]Bieu3!H22+[11]Bieu3!H22+[12]Bieu3!H22</f>
        <v>0</v>
      </c>
      <c r="I24" s="30">
        <f>[1]Bieu3!I22+[2]Bieu3!I22+[3]Bieu3!I22+[4]Bieu3!I22+[5]Bieu3!I22+[6]Bieu3!I22+[7]Bieu3!I22+[8]Bieu3!I22+[9]Bieu3!I22+[10]Bieu3!I22+[11]Bieu3!I22+[12]Bieu3!I22</f>
        <v>24.380000000000003</v>
      </c>
      <c r="J24" s="30">
        <f>[1]Bieu3!J22+[2]Bieu3!J22+[3]Bieu3!J22+[4]Bieu3!J22+[5]Bieu3!J22+[6]Bieu3!J22+[7]Bieu3!J22+[8]Bieu3!J22+[9]Bieu3!J22+[10]Bieu3!J22+[11]Bieu3!J22+[12]Bieu3!J22</f>
        <v>-585.52</v>
      </c>
      <c r="K24" s="30">
        <f>[1]Bieu3!K22+[2]Bieu3!K22+[3]Bieu3!K22+[4]Bieu3!K22+[5]Bieu3!K22+[6]Bieu3!K22+[7]Bieu3!K22+[8]Bieu3!K22+[9]Bieu3!K22+[10]Bieu3!K22+[11]Bieu3!K22+[12]Bieu3!K22</f>
        <v>-6179.17</v>
      </c>
    </row>
    <row r="25" spans="1:11" x14ac:dyDescent="0.2">
      <c r="A25" s="5" t="s">
        <v>74</v>
      </c>
      <c r="B25" s="31">
        <v>2050</v>
      </c>
      <c r="C25" s="30">
        <f>[1]Bieu3!C23+[2]Bieu3!C23+[3]Bieu3!C23+[4]Bieu3!C23+[5]Bieu3!C23+[6]Bieu3!C23+[7]Bieu3!C23+[8]Bieu3!C23+[9]Bieu3!C23+[10]Bieu3!C23+[11]Bieu3!C23+[12]Bieu3!C23</f>
        <v>348.29999999999995</v>
      </c>
      <c r="D25" s="30">
        <f>[1]Bieu3!D23+[2]Bieu3!D23+[3]Bieu3!D23+[4]Bieu3!D23+[5]Bieu3!D23+[6]Bieu3!D23+[7]Bieu3!D23+[8]Bieu3!D23+[9]Bieu3!D23+[10]Bieu3!D23+[11]Bieu3!D23+[12]Bieu3!D23</f>
        <v>-564.9</v>
      </c>
      <c r="E25" s="30">
        <f>[1]Bieu3!E23+[2]Bieu3!E23+[3]Bieu3!E23+[4]Bieu3!E23+[5]Bieu3!E23+[6]Bieu3!E23+[7]Bieu3!E23+[8]Bieu3!E23+[9]Bieu3!E23+[10]Bieu3!E23+[11]Bieu3!E23+[12]Bieu3!E23</f>
        <v>0</v>
      </c>
      <c r="F25" s="30">
        <f>[1]Bieu3!F23+[2]Bieu3!F23+[3]Bieu3!F23+[4]Bieu3!F23+[5]Bieu3!F23+[6]Bieu3!F23+[7]Bieu3!F23+[8]Bieu3!F23+[9]Bieu3!F23+[10]Bieu3!F23+[11]Bieu3!F23+[12]Bieu3!F23</f>
        <v>0</v>
      </c>
      <c r="G25" s="30">
        <f>[1]Bieu3!G23+[2]Bieu3!G23+[3]Bieu3!G23+[4]Bieu3!G23+[5]Bieu3!G23+[6]Bieu3!G23+[7]Bieu3!G23+[8]Bieu3!G23+[9]Bieu3!G23+[10]Bieu3!G23+[11]Bieu3!G23+[12]Bieu3!G23</f>
        <v>0</v>
      </c>
      <c r="H25" s="30">
        <f>[1]Bieu3!H23+[2]Bieu3!H23+[3]Bieu3!H23+[4]Bieu3!H23+[5]Bieu3!H23+[6]Bieu3!H23+[7]Bieu3!H23+[8]Bieu3!H23+[9]Bieu3!H23+[10]Bieu3!H23+[11]Bieu3!H23+[12]Bieu3!H23</f>
        <v>0</v>
      </c>
      <c r="I25" s="30">
        <f>[1]Bieu3!I23+[2]Bieu3!I23+[3]Bieu3!I23+[4]Bieu3!I23+[5]Bieu3!I23+[6]Bieu3!I23+[7]Bieu3!I23+[8]Bieu3!I23+[9]Bieu3!I23+[10]Bieu3!I23+[11]Bieu3!I23+[12]Bieu3!I23</f>
        <v>858.2</v>
      </c>
      <c r="J25" s="30">
        <f>[1]Bieu3!J23+[2]Bieu3!J23+[3]Bieu3!J23+[4]Bieu3!J23+[5]Bieu3!J23+[6]Bieu3!J23+[7]Bieu3!J23+[8]Bieu3!J23+[9]Bieu3!J23+[10]Bieu3!J23+[11]Bieu3!J23+[12]Bieu3!J23</f>
        <v>-2</v>
      </c>
      <c r="K25" s="30">
        <f>[1]Bieu3!K23+[2]Bieu3!K23+[3]Bieu3!K23+[4]Bieu3!K23+[5]Bieu3!K23+[6]Bieu3!K23+[7]Bieu3!K23+[8]Bieu3!K23+[9]Bieu3!K23+[10]Bieu3!K23+[11]Bieu3!K23+[12]Bieu3!K23</f>
        <v>57</v>
      </c>
    </row>
    <row r="26" spans="1:11" x14ac:dyDescent="0.2">
      <c r="A26" s="5" t="s">
        <v>35</v>
      </c>
      <c r="B26" s="31">
        <v>3000</v>
      </c>
      <c r="C26" s="30">
        <f>[1]Bieu3!C24+[2]Bieu3!C24+[3]Bieu3!C24+[4]Bieu3!C24+[5]Bieu3!C24+[6]Bieu3!C24+[7]Bieu3!C24+[8]Bieu3!C24+[9]Bieu3!C24+[10]Bieu3!C24+[11]Bieu3!C24+[12]Bieu3!C24</f>
        <v>6839.9699999999993</v>
      </c>
      <c r="D26" s="30">
        <f>[1]Bieu3!D24+[2]Bieu3!D24+[3]Bieu3!D24+[4]Bieu3!D24+[5]Bieu3!D24+[6]Bieu3!D24+[7]Bieu3!D24+[8]Bieu3!D24+[9]Bieu3!D24+[10]Bieu3!D24+[11]Bieu3!D24+[12]Bieu3!D24</f>
        <v>-1874.63</v>
      </c>
      <c r="E26" s="30">
        <f>[1]Bieu3!E24+[2]Bieu3!E24+[3]Bieu3!E24+[4]Bieu3!E24+[5]Bieu3!E24+[6]Bieu3!E24+[7]Bieu3!E24+[8]Bieu3!E24+[9]Bieu3!E24+[10]Bieu3!E24+[11]Bieu3!E24+[12]Bieu3!E24</f>
        <v>-13.8</v>
      </c>
      <c r="F26" s="30">
        <f>[1]Bieu3!F24+[2]Bieu3!F24+[3]Bieu3!F24+[4]Bieu3!F24+[5]Bieu3!F24+[6]Bieu3!F24+[7]Bieu3!F24+[8]Bieu3!F24+[9]Bieu3!F24+[10]Bieu3!F24+[11]Bieu3!F24+[12]Bieu3!F24</f>
        <v>0</v>
      </c>
      <c r="G26" s="30">
        <f>[1]Bieu3!G24+[2]Bieu3!G24+[3]Bieu3!G24+[4]Bieu3!G24+[5]Bieu3!G24+[6]Bieu3!G24+[7]Bieu3!G24+[8]Bieu3!G24+[9]Bieu3!G24+[10]Bieu3!G24+[11]Bieu3!G24+[12]Bieu3!G24</f>
        <v>0</v>
      </c>
      <c r="H26" s="30">
        <f>[1]Bieu3!H24+[2]Bieu3!H24+[3]Bieu3!H24+[4]Bieu3!H24+[5]Bieu3!H24+[6]Bieu3!H24+[7]Bieu3!H24+[8]Bieu3!H24+[9]Bieu3!H24+[10]Bieu3!H24+[11]Bieu3!H24+[12]Bieu3!H24</f>
        <v>0</v>
      </c>
      <c r="I26" s="30">
        <f>[1]Bieu3!I24+[2]Bieu3!I24+[3]Bieu3!I24+[4]Bieu3!I24+[5]Bieu3!I24+[6]Bieu3!I24+[7]Bieu3!I24+[8]Bieu3!I24+[9]Bieu3!I24+[10]Bieu3!I24+[11]Bieu3!I24+[12]Bieu3!I24</f>
        <v>12538.08</v>
      </c>
      <c r="J26" s="30">
        <f>[1]Bieu3!J24+[2]Bieu3!J24+[3]Bieu3!J24+[4]Bieu3!J24+[5]Bieu3!J24+[6]Bieu3!J24+[7]Bieu3!J24+[8]Bieu3!J24+[9]Bieu3!J24+[10]Bieu3!J24+[11]Bieu3!J24+[12]Bieu3!J24</f>
        <v>-1338.2</v>
      </c>
      <c r="K26" s="30">
        <f>[1]Bieu3!K24+[2]Bieu3!K24+[3]Bieu3!K24+[4]Bieu3!K24+[5]Bieu3!K24+[6]Bieu3!K24+[7]Bieu3!K24+[8]Bieu3!K24+[9]Bieu3!K24+[10]Bieu3!K24+[11]Bieu3!K24+[12]Bieu3!K24</f>
        <v>-2471.48</v>
      </c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showGridLines="0" zoomScale="85" zoomScaleNormal="85" workbookViewId="0">
      <selection activeCell="K7" sqref="K7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8" customWidth="1"/>
    <col min="4" max="4" width="15.77734375" style="8" customWidth="1"/>
    <col min="5" max="5" width="13.5546875" style="8" customWidth="1"/>
    <col min="6" max="6" width="13.21875" style="8" customWidth="1"/>
    <col min="7" max="7" width="10.44140625" style="8" customWidth="1"/>
    <col min="8" max="8" width="10.77734375" style="8" customWidth="1"/>
    <col min="9" max="9" width="12" style="8" customWidth="1"/>
    <col min="10" max="10" width="13.33203125" style="8" customWidth="1"/>
    <col min="11" max="11" width="10.33203125" style="8" customWidth="1"/>
    <col min="12" max="16384" width="8.88671875" style="8"/>
  </cols>
  <sheetData>
    <row r="1" spans="1:12" ht="16.5" x14ac:dyDescent="0.25">
      <c r="A1" s="49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1" customFormat="1" ht="14.25" x14ac:dyDescent="0.2">
      <c r="J2" s="48" t="s">
        <v>32</v>
      </c>
      <c r="K2" s="50"/>
    </row>
    <row r="3" spans="1:12" s="1" customFormat="1" ht="14.25" customHeight="1" x14ac:dyDescent="0.2">
      <c r="A3" s="51" t="s">
        <v>65</v>
      </c>
      <c r="B3" s="52" t="s">
        <v>47</v>
      </c>
      <c r="C3" s="51" t="s">
        <v>48</v>
      </c>
      <c r="D3" s="51" t="s">
        <v>36</v>
      </c>
      <c r="E3" s="51" t="s">
        <v>37</v>
      </c>
      <c r="F3" s="52" t="s">
        <v>38</v>
      </c>
      <c r="G3" s="51"/>
      <c r="H3" s="56"/>
      <c r="I3" s="11" t="s">
        <v>60</v>
      </c>
      <c r="J3" s="57" t="s">
        <v>39</v>
      </c>
      <c r="K3" s="52" t="s">
        <v>49</v>
      </c>
    </row>
    <row r="4" spans="1:12" s="1" customFormat="1" ht="14.25" customHeight="1" x14ac:dyDescent="0.2">
      <c r="A4" s="51"/>
      <c r="B4" s="53"/>
      <c r="C4" s="51"/>
      <c r="D4" s="51"/>
      <c r="E4" s="56"/>
      <c r="F4" s="11" t="s">
        <v>50</v>
      </c>
      <c r="G4" s="55" t="s">
        <v>31</v>
      </c>
      <c r="H4" s="56"/>
      <c r="I4" s="14" t="s">
        <v>61</v>
      </c>
      <c r="J4" s="57"/>
      <c r="K4" s="53"/>
    </row>
    <row r="5" spans="1:12" s="2" customFormat="1" ht="17.25" customHeight="1" x14ac:dyDescent="0.2">
      <c r="A5" s="51"/>
      <c r="B5" s="54"/>
      <c r="C5" s="51"/>
      <c r="D5" s="51"/>
      <c r="E5" s="56"/>
      <c r="F5" s="15" t="s">
        <v>51</v>
      </c>
      <c r="G5" s="13" t="s">
        <v>19</v>
      </c>
      <c r="H5" s="12" t="s">
        <v>62</v>
      </c>
      <c r="I5" s="15" t="s">
        <v>63</v>
      </c>
      <c r="J5" s="57"/>
      <c r="K5" s="15" t="s">
        <v>52</v>
      </c>
    </row>
    <row r="6" spans="1:12" s="18" customFormat="1" ht="31.5" customHeight="1" x14ac:dyDescent="0.2">
      <c r="A6" s="16"/>
      <c r="B6" s="16"/>
      <c r="C6" s="17" t="s">
        <v>66</v>
      </c>
      <c r="D6" s="34">
        <f>Bieu2!C6</f>
        <v>6255438.1499999994</v>
      </c>
      <c r="E6" s="34">
        <f>Bieu2!C7</f>
        <v>2740969.47</v>
      </c>
      <c r="F6" s="35">
        <f>Bieu2!C8</f>
        <v>2181456.34</v>
      </c>
      <c r="G6" s="34">
        <f>Bieu2!C14</f>
        <v>559513.13</v>
      </c>
      <c r="H6" s="34">
        <f>SUM(H7:H18)</f>
        <v>75335.789999999994</v>
      </c>
      <c r="I6" s="34">
        <f>SUM(I7:I18)</f>
        <v>1326689.97</v>
      </c>
      <c r="J6" s="34">
        <f>SUM(J7:J18)</f>
        <v>2187778.71</v>
      </c>
      <c r="K6" s="38">
        <f>(E6-H6)/D6*100</f>
        <v>42.61306108509762</v>
      </c>
    </row>
    <row r="7" spans="1:12" ht="21" customHeight="1" x14ac:dyDescent="0.25">
      <c r="A7" s="23">
        <v>1</v>
      </c>
      <c r="B7" s="20" t="s">
        <v>88</v>
      </c>
      <c r="C7" s="19" t="s">
        <v>90</v>
      </c>
      <c r="D7" s="36">
        <f>[1]Bieu2!$C$5</f>
        <v>466253.04</v>
      </c>
      <c r="E7" s="36">
        <f>[1]Bieu2!$C$6</f>
        <v>202666.25</v>
      </c>
      <c r="F7" s="36">
        <f>[1]Bieu2!$C$7</f>
        <v>150202.07</v>
      </c>
      <c r="G7" s="36">
        <f>[1]Bieu2!$C$13</f>
        <v>52464.18</v>
      </c>
      <c r="H7" s="36">
        <f>[1]Bieu4!$F$7</f>
        <v>14080.849999999999</v>
      </c>
      <c r="I7" s="36">
        <f>[1]Bieu2!$C$18</f>
        <v>124431.37</v>
      </c>
      <c r="J7" s="36">
        <f>[1]Bieu2!$C$24</f>
        <v>139155.42000000001</v>
      </c>
      <c r="K7" s="37">
        <f>[1]Bieu4!$I$7</f>
        <v>40.447007058656396</v>
      </c>
      <c r="L7" s="24"/>
    </row>
    <row r="8" spans="1:12" ht="15.75" customHeight="1" x14ac:dyDescent="0.25">
      <c r="A8" s="23">
        <v>2</v>
      </c>
      <c r="B8" s="58" t="s">
        <v>89</v>
      </c>
      <c r="C8" s="19" t="s">
        <v>84</v>
      </c>
      <c r="D8" s="36">
        <f>[2]Bieu2!$C$5</f>
        <v>92097</v>
      </c>
      <c r="E8" s="36">
        <f>[2]Bieu2!$C$6</f>
        <v>4245.5</v>
      </c>
      <c r="F8" s="36">
        <f>[2]Bieu2!$C$7</f>
        <v>0</v>
      </c>
      <c r="G8" s="36">
        <f>[2]Bieu2!$C$13</f>
        <v>4245.5</v>
      </c>
      <c r="H8" s="36">
        <f>[2]Bieu4!$F$7</f>
        <v>479</v>
      </c>
      <c r="I8" s="36">
        <f>[2]Bieu2!$C$18</f>
        <v>1646.1</v>
      </c>
      <c r="J8" s="36">
        <f>[2]Bieu2!$C$24</f>
        <v>86205.4</v>
      </c>
      <c r="K8" s="37">
        <f>[2]Bieu4!$I$7</f>
        <v>4.0897097625329817</v>
      </c>
      <c r="L8" s="24"/>
    </row>
    <row r="9" spans="1:12" x14ac:dyDescent="0.25">
      <c r="A9" s="23">
        <v>3</v>
      </c>
      <c r="B9" s="59"/>
      <c r="C9" s="19" t="s">
        <v>85</v>
      </c>
      <c r="D9" s="36">
        <f>[3]Bieu2!$C$5</f>
        <v>153780</v>
      </c>
      <c r="E9" s="36">
        <f>[3]Bieu2!$C$6</f>
        <v>7304</v>
      </c>
      <c r="F9" s="36">
        <f>[3]Bieu2!$C$7</f>
        <v>0</v>
      </c>
      <c r="G9" s="36">
        <f>[3]Bieu2!$C$13</f>
        <v>7304</v>
      </c>
      <c r="H9" s="36">
        <f>[3]Bieu4!$F$7</f>
        <v>100</v>
      </c>
      <c r="I9" s="36">
        <f>[3]Bieu2!$C$18</f>
        <v>15996</v>
      </c>
      <c r="J9" s="36">
        <f>[3]Bieu2!$C$24</f>
        <v>130480</v>
      </c>
      <c r="K9" s="37">
        <f>[3]Bieu4!$I$7</f>
        <v>4.6846143841851999</v>
      </c>
      <c r="L9" s="24"/>
    </row>
    <row r="10" spans="1:12" x14ac:dyDescent="0.25">
      <c r="A10" s="23">
        <v>4</v>
      </c>
      <c r="B10" s="59"/>
      <c r="C10" s="19" t="s">
        <v>86</v>
      </c>
      <c r="D10" s="36">
        <f>[4]Bieu2!$C$5</f>
        <v>84953</v>
      </c>
      <c r="E10" s="36">
        <f>[4]Bieu2!$C$6</f>
        <v>8974.5</v>
      </c>
      <c r="F10" s="36">
        <f>[4]Bieu2!$C$7</f>
        <v>6582.3</v>
      </c>
      <c r="G10" s="36">
        <f>[4]Bieu2!$C$13</f>
        <v>2392.1999999999998</v>
      </c>
      <c r="H10" s="36">
        <f>[4]Bieu4!$F$7</f>
        <v>229.6</v>
      </c>
      <c r="I10" s="36">
        <f>[4]Bieu2!$C$18</f>
        <v>2331.5</v>
      </c>
      <c r="J10" s="36">
        <f>[4]Bieu2!$C$24</f>
        <v>73647</v>
      </c>
      <c r="K10" s="37">
        <f>[4]Bieu4!$I$7</f>
        <v>10.293809518204183</v>
      </c>
      <c r="L10" s="24"/>
    </row>
    <row r="11" spans="1:12" x14ac:dyDescent="0.25">
      <c r="A11" s="23">
        <v>5</v>
      </c>
      <c r="B11" s="59"/>
      <c r="C11" s="32" t="s">
        <v>87</v>
      </c>
      <c r="D11" s="36">
        <f>[5]Bieu2!$C$5</f>
        <v>167631</v>
      </c>
      <c r="E11" s="36">
        <f>[5]Bieu2!$C$6</f>
        <v>5874.4</v>
      </c>
      <c r="F11" s="36">
        <f>[5]Bieu2!$C$7</f>
        <v>1125</v>
      </c>
      <c r="G11" s="36">
        <f>[5]Bieu2!$C$13</f>
        <v>4749.3999999999996</v>
      </c>
      <c r="H11" s="36">
        <f>[5]Bieu4!$F$7</f>
        <v>227.20000000000002</v>
      </c>
      <c r="I11" s="36">
        <f>[5]Bieu2!$C$18</f>
        <v>2331</v>
      </c>
      <c r="J11" s="36">
        <f>[5]Bieu2!$C$24</f>
        <v>159425.60000000001</v>
      </c>
      <c r="K11" s="37">
        <f>[5]Bieu4!$I$7</f>
        <v>3.3688279614152519</v>
      </c>
      <c r="L11" s="24"/>
    </row>
    <row r="12" spans="1:12" x14ac:dyDescent="0.25">
      <c r="A12" s="23">
        <v>6</v>
      </c>
      <c r="B12" s="59"/>
      <c r="C12" s="32" t="s">
        <v>53</v>
      </c>
      <c r="D12" s="36">
        <f>[6]Bieu2!$C$5</f>
        <v>139011.57</v>
      </c>
      <c r="E12" s="36">
        <f>[6]Bieu2!$C$6</f>
        <v>27210.38</v>
      </c>
      <c r="F12" s="36">
        <f>[6]Bieu2!$C$7</f>
        <v>23692.18</v>
      </c>
      <c r="G12" s="36">
        <f>[6]Bieu2!$C$13</f>
        <v>3518.2</v>
      </c>
      <c r="H12" s="36">
        <f>[6]Bieu4!$F$7</f>
        <v>252.6</v>
      </c>
      <c r="I12" s="36">
        <f>[6]Bieu2!$C$18</f>
        <v>2597.5</v>
      </c>
      <c r="J12" s="36">
        <f>[6]Bieu2!$C$24</f>
        <v>109203.69</v>
      </c>
      <c r="K12" s="37">
        <f>[6]Bieu4!$I$7</f>
        <v>19.392472151778446</v>
      </c>
      <c r="L12" s="24"/>
    </row>
    <row r="13" spans="1:12" x14ac:dyDescent="0.25">
      <c r="A13" s="23">
        <v>7</v>
      </c>
      <c r="B13" s="33"/>
      <c r="C13" s="32" t="s">
        <v>55</v>
      </c>
      <c r="D13" s="36">
        <f>[7]Bieu2!$C$5</f>
        <v>1112058.53</v>
      </c>
      <c r="E13" s="36">
        <f>[7]Bieu2!$C$6</f>
        <v>484271.76</v>
      </c>
      <c r="F13" s="36">
        <f>[7]Bieu2!$C$7</f>
        <v>367435.87</v>
      </c>
      <c r="G13" s="36">
        <f>[7]Bieu2!$C$13</f>
        <v>116835.89</v>
      </c>
      <c r="H13" s="36">
        <f>[7]Bieu4!$F$7</f>
        <v>2911.59</v>
      </c>
      <c r="I13" s="36">
        <f>[7]Bieu2!$C$18</f>
        <v>217077.94</v>
      </c>
      <c r="J13" s="36">
        <f>[7]Bieu2!$C$24</f>
        <v>410708.83</v>
      </c>
      <c r="K13" s="37">
        <f>[7]Bieu4!$I$7</f>
        <v>43.285506743966053</v>
      </c>
      <c r="L13" s="24"/>
    </row>
    <row r="14" spans="1:12" ht="15.75" customHeight="1" x14ac:dyDescent="0.25">
      <c r="A14" s="23">
        <v>8</v>
      </c>
      <c r="B14" s="58" t="s">
        <v>54</v>
      </c>
      <c r="C14" s="32" t="s">
        <v>56</v>
      </c>
      <c r="D14" s="36">
        <f>[8]Bieu2!$C$5</f>
        <v>1648728.32</v>
      </c>
      <c r="E14" s="36">
        <f>[8]Bieu2!$C$6</f>
        <v>775290.62</v>
      </c>
      <c r="F14" s="36">
        <f>[8]Bieu2!$C$7</f>
        <v>683964.82</v>
      </c>
      <c r="G14" s="36">
        <f>[8]Bieu2!$C$13</f>
        <v>91325.8</v>
      </c>
      <c r="H14" s="36">
        <f>[8]Bieu4!$F$7</f>
        <v>16706.739999999998</v>
      </c>
      <c r="I14" s="36">
        <f>[8]Bieu2!$C$18</f>
        <v>452361.72</v>
      </c>
      <c r="J14" s="36">
        <f>[8]Bieu2!$C$24</f>
        <v>421075.98</v>
      </c>
      <c r="K14" s="37">
        <f>[8]Bieu4!$I$7</f>
        <v>46.010241396229546</v>
      </c>
      <c r="L14" s="24"/>
    </row>
    <row r="15" spans="1:12" x14ac:dyDescent="0.25">
      <c r="A15" s="23">
        <v>9</v>
      </c>
      <c r="B15" s="59"/>
      <c r="C15" s="32" t="s">
        <v>57</v>
      </c>
      <c r="D15" s="36">
        <f>[9]Bieu2!$C$5</f>
        <v>605574</v>
      </c>
      <c r="E15" s="36">
        <f>[9]Bieu2!$C$6</f>
        <v>250528.4</v>
      </c>
      <c r="F15" s="36">
        <f>[9]Bieu2!$C$7</f>
        <v>186239.6</v>
      </c>
      <c r="G15" s="36">
        <f>[9]Bieu2!$C$13</f>
        <v>64288.800000000003</v>
      </c>
      <c r="H15" s="36">
        <f>[9]Bieu4!$F$7</f>
        <v>10769.1</v>
      </c>
      <c r="I15" s="36">
        <f>[9]Bieu2!$C$18</f>
        <v>114716.1</v>
      </c>
      <c r="J15" s="36">
        <f>[9]Bieu2!$C$24</f>
        <v>240329.5</v>
      </c>
      <c r="K15" s="37">
        <f>[9]Bieu4!$I$7</f>
        <v>39.59207297539195</v>
      </c>
      <c r="L15" s="24"/>
    </row>
    <row r="16" spans="1:12" x14ac:dyDescent="0.25">
      <c r="A16" s="23">
        <v>10</v>
      </c>
      <c r="B16" s="59"/>
      <c r="C16" s="32" t="s">
        <v>58</v>
      </c>
      <c r="D16" s="36">
        <f>[10]Bieu2!$C$5</f>
        <v>805537.88</v>
      </c>
      <c r="E16" s="36">
        <f>[10]Bieu2!$C$6</f>
        <v>517362.69</v>
      </c>
      <c r="F16" s="36">
        <f>[10]Bieu2!$C$7</f>
        <v>452285.04</v>
      </c>
      <c r="G16" s="36">
        <f>[10]Bieu2!$C$13</f>
        <v>65077.65</v>
      </c>
      <c r="H16" s="36">
        <f>[10]Bieu4!$F$7</f>
        <v>5341.1200000000008</v>
      </c>
      <c r="I16" s="36">
        <f>[10]Bieu2!$C$18</f>
        <v>152624.21</v>
      </c>
      <c r="J16" s="36">
        <f>[10]Bieu2!$C$24</f>
        <v>135550.98000000001</v>
      </c>
      <c r="K16" s="37">
        <f>[10]Bieu4!$I$7</f>
        <v>63.562693041821944</v>
      </c>
      <c r="L16" s="24"/>
    </row>
    <row r="17" spans="1:12" x14ac:dyDescent="0.25">
      <c r="A17" s="23">
        <v>11</v>
      </c>
      <c r="B17" s="59"/>
      <c r="C17" s="32" t="s">
        <v>59</v>
      </c>
      <c r="D17" s="36">
        <f>[11]Bieu2!$C$5</f>
        <v>474414.81</v>
      </c>
      <c r="E17" s="36">
        <f>[11]Bieu2!$C$6</f>
        <v>208514.27</v>
      </c>
      <c r="F17" s="36">
        <f>[11]Bieu2!$C$7</f>
        <v>130902.86</v>
      </c>
      <c r="G17" s="36">
        <f>[11]Bieu2!$C$13</f>
        <v>77611.41</v>
      </c>
      <c r="H17" s="36">
        <f>[11]Bieu4!$F$7</f>
        <v>18740.59</v>
      </c>
      <c r="I17" s="36">
        <f>[11]Bieu2!$C$18</f>
        <v>136623.32999999999</v>
      </c>
      <c r="J17" s="36">
        <f>[11]Bieu2!$C$24</f>
        <v>129277.21</v>
      </c>
      <c r="K17" s="37">
        <f>[11]Bieu4!$I$7</f>
        <v>40.001634856213705</v>
      </c>
      <c r="L17" s="24"/>
    </row>
    <row r="18" spans="1:12" x14ac:dyDescent="0.25">
      <c r="A18" s="23">
        <v>12</v>
      </c>
      <c r="B18" s="59"/>
      <c r="C18" s="32" t="s">
        <v>83</v>
      </c>
      <c r="D18" s="36">
        <f>[12]Bieu2!$C$5</f>
        <v>505399</v>
      </c>
      <c r="E18" s="36">
        <f>[12]Bieu2!$C$6</f>
        <v>248726.7</v>
      </c>
      <c r="F18" s="36">
        <f>[12]Bieu2!$C$7</f>
        <v>179026.6</v>
      </c>
      <c r="G18" s="36">
        <f>[12]Bieu2!$C$13</f>
        <v>69700.100000000006</v>
      </c>
      <c r="H18" s="36">
        <f>[12]Bieu4!$F$7</f>
        <v>5497.4</v>
      </c>
      <c r="I18" s="36">
        <f>[12]Bieu2!$C$18</f>
        <v>103953.2</v>
      </c>
      <c r="J18" s="36">
        <f>[12]Bieu2!$C$24</f>
        <v>152719.1</v>
      </c>
      <c r="K18" s="37">
        <f>[12]Bieu4!$I$7</f>
        <v>48.126193364054934</v>
      </c>
      <c r="L18" s="24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x14ac:dyDescent="0.25">
      <c r="A20" s="9"/>
      <c r="B20" s="9"/>
      <c r="C20" s="10"/>
      <c r="D20" s="9"/>
      <c r="E20" s="9"/>
      <c r="F20" s="9"/>
      <c r="G20" s="9"/>
      <c r="H20" s="9"/>
      <c r="I20" s="9"/>
      <c r="J20" s="9"/>
      <c r="K20" s="9"/>
    </row>
    <row r="21" spans="1:1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 x14ac:dyDescent="0.25">
      <c r="A23" s="8"/>
      <c r="B23" s="8"/>
    </row>
    <row r="24" spans="1:12" x14ac:dyDescent="0.25">
      <c r="A24" s="8"/>
      <c r="B24" s="8"/>
    </row>
    <row r="25" spans="1:12" x14ac:dyDescent="0.25">
      <c r="A25" s="8"/>
      <c r="B25" s="8"/>
    </row>
    <row r="26" spans="1:12" x14ac:dyDescent="0.25">
      <c r="A26" s="8"/>
      <c r="B26" s="8"/>
    </row>
    <row r="27" spans="1:12" x14ac:dyDescent="0.25">
      <c r="A27" s="8"/>
      <c r="B27" s="8"/>
    </row>
    <row r="28" spans="1:12" x14ac:dyDescent="0.25">
      <c r="A28" s="8"/>
      <c r="B28" s="8"/>
    </row>
    <row r="29" spans="1:12" x14ac:dyDescent="0.25">
      <c r="A29" s="8"/>
      <c r="B29" s="8"/>
    </row>
    <row r="30" spans="1:12" x14ac:dyDescent="0.25">
      <c r="A30" s="8"/>
      <c r="B30" s="8"/>
    </row>
  </sheetData>
  <mergeCells count="13"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  <mergeCell ref="B8:B12"/>
    <mergeCell ref="B14:B18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2017-11-08T03:08:04Z</dcterms:modified>
</cp:coreProperties>
</file>