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calcChain.xml><?xml version="1.0" encoding="utf-8"?>
<calcChain xmlns="http://schemas.openxmlformats.org/spreadsheetml/2006/main">
  <c r="C8" i="5" l="1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D7" i="5"/>
  <c r="E7" i="5"/>
  <c r="F7" i="5"/>
  <c r="G7" i="5"/>
  <c r="H7" i="5"/>
  <c r="I7" i="5"/>
  <c r="J7" i="5"/>
  <c r="K7" i="5"/>
  <c r="C7" i="5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19" i="4"/>
  <c r="D19" i="4"/>
  <c r="E19" i="4"/>
  <c r="F19" i="4"/>
  <c r="G19" i="4"/>
  <c r="H19" i="4"/>
  <c r="I19" i="4"/>
  <c r="J19" i="4"/>
  <c r="K19" i="4"/>
  <c r="C20" i="4"/>
  <c r="D20" i="4"/>
  <c r="E20" i="4"/>
  <c r="F20" i="4"/>
  <c r="G20" i="4"/>
  <c r="H20" i="4"/>
  <c r="I20" i="4"/>
  <c r="J20" i="4"/>
  <c r="K20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D6" i="4"/>
  <c r="E6" i="4"/>
  <c r="F6" i="4"/>
  <c r="G6" i="4"/>
  <c r="H6" i="4"/>
  <c r="I6" i="4"/>
  <c r="J6" i="4"/>
  <c r="K6" i="4"/>
  <c r="C6" i="4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D6" i="1"/>
  <c r="E6" i="1"/>
  <c r="F6" i="1"/>
  <c r="G6" i="1"/>
  <c r="H6" i="1"/>
  <c r="I6" i="1"/>
  <c r="C6" i="1"/>
  <c r="I18" i="3" l="1"/>
  <c r="I17" i="3"/>
  <c r="I16" i="3"/>
  <c r="I15" i="3"/>
  <c r="I14" i="3"/>
  <c r="I13" i="3"/>
  <c r="I12" i="3"/>
  <c r="I11" i="3"/>
  <c r="I10" i="3"/>
  <c r="I9" i="3"/>
  <c r="I8" i="3"/>
  <c r="I7" i="3"/>
  <c r="J7" i="3"/>
  <c r="J8" i="3"/>
  <c r="J9" i="3"/>
  <c r="J10" i="3"/>
  <c r="J11" i="3"/>
  <c r="J12" i="3"/>
  <c r="J13" i="3"/>
  <c r="J14" i="3"/>
  <c r="J15" i="3"/>
  <c r="J16" i="3"/>
  <c r="J17" i="3"/>
  <c r="J18" i="3"/>
  <c r="K18" i="3" l="1"/>
  <c r="H18" i="3"/>
  <c r="G18" i="3"/>
  <c r="F18" i="3"/>
  <c r="E18" i="3"/>
  <c r="D18" i="3"/>
  <c r="K17" i="3"/>
  <c r="H17" i="3"/>
  <c r="G17" i="3"/>
  <c r="F17" i="3"/>
  <c r="E17" i="3"/>
  <c r="D17" i="3"/>
  <c r="K16" i="3"/>
  <c r="H16" i="3"/>
  <c r="G16" i="3"/>
  <c r="F16" i="3"/>
  <c r="E16" i="3"/>
  <c r="D16" i="3"/>
  <c r="K15" i="3"/>
  <c r="H15" i="3"/>
  <c r="G15" i="3"/>
  <c r="F15" i="3"/>
  <c r="E15" i="3"/>
  <c r="D15" i="3"/>
  <c r="K14" i="3"/>
  <c r="H14" i="3"/>
  <c r="G14" i="3"/>
  <c r="F14" i="3"/>
  <c r="E14" i="3"/>
  <c r="D14" i="3"/>
  <c r="K13" i="3"/>
  <c r="H13" i="3"/>
  <c r="G13" i="3"/>
  <c r="F13" i="3"/>
  <c r="E13" i="3"/>
  <c r="D13" i="3"/>
  <c r="K12" i="3"/>
  <c r="H12" i="3"/>
  <c r="G12" i="3"/>
  <c r="F12" i="3"/>
  <c r="E12" i="3"/>
  <c r="D12" i="3"/>
  <c r="K11" i="3"/>
  <c r="H11" i="3"/>
  <c r="G11" i="3"/>
  <c r="F11" i="3"/>
  <c r="E11" i="3"/>
  <c r="D11" i="3"/>
  <c r="K10" i="3"/>
  <c r="H10" i="3"/>
  <c r="G10" i="3"/>
  <c r="F10" i="3"/>
  <c r="E10" i="3"/>
  <c r="D10" i="3"/>
  <c r="K9" i="3"/>
  <c r="H9" i="3"/>
  <c r="G9" i="3"/>
  <c r="F9" i="3"/>
  <c r="E9" i="3"/>
  <c r="D9" i="3"/>
  <c r="K8" i="3"/>
  <c r="H8" i="3"/>
  <c r="G8" i="3"/>
  <c r="F8" i="3"/>
  <c r="E8" i="3"/>
  <c r="D8" i="3"/>
  <c r="K7" i="3"/>
  <c r="J6" i="3"/>
  <c r="I6" i="3"/>
  <c r="H7" i="3"/>
  <c r="H6" i="3" s="1"/>
  <c r="G7" i="3"/>
  <c r="F7" i="3"/>
  <c r="E7" i="3"/>
  <c r="D7" i="3"/>
  <c r="F6" i="3"/>
  <c r="G6" i="3"/>
  <c r="D6" i="3"/>
  <c r="E6" i="3"/>
  <c r="K6" i="3" l="1"/>
</calcChain>
</file>

<file path=xl/sharedStrings.xml><?xml version="1.0" encoding="utf-8"?>
<sst xmlns="http://schemas.openxmlformats.org/spreadsheetml/2006/main" count="144" uniqueCount="91">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</sst>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%"/>
  </numFmts>
  <fonts count="11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168" fontId="5" fillId="0" borderId="0" xfId="2" applyNumberFormat="1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textRotation="90"/>
    </xf>
    <xf numFmtId="167" fontId="9" fillId="0" borderId="1" xfId="1" applyNumberFormat="1" applyFont="1" applyBorder="1" applyAlignment="1">
      <alignment horizontal="left" vertical="center" wrapText="1"/>
    </xf>
    <xf numFmtId="167" fontId="9" fillId="0" borderId="6" xfId="1" applyNumberFormat="1" applyFont="1" applyBorder="1" applyAlignment="1">
      <alignment horizontal="left" vertical="center" wrapText="1"/>
    </xf>
    <xf numFmtId="167" fontId="7" fillId="0" borderId="1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QB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T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458584.4</v>
          </cell>
          <cell r="D6">
            <v>0</v>
          </cell>
          <cell r="E6">
            <v>458584.4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227497.4</v>
          </cell>
          <cell r="D7">
            <v>-2534.1</v>
          </cell>
          <cell r="E7">
            <v>224963.3</v>
          </cell>
          <cell r="F7">
            <v>33132.199999999997</v>
          </cell>
          <cell r="G7">
            <v>100575.7</v>
          </cell>
          <cell r="H7">
            <v>89045.2</v>
          </cell>
          <cell r="I7">
            <v>2210.1999999999998</v>
          </cell>
        </row>
        <row r="8">
          <cell r="C8">
            <v>136787.1</v>
          </cell>
          <cell r="D8">
            <v>1127.3</v>
          </cell>
          <cell r="E8">
            <v>137914.4</v>
          </cell>
          <cell r="F8">
            <v>31354.2</v>
          </cell>
          <cell r="G8">
            <v>84152.2</v>
          </cell>
          <cell r="H8">
            <v>21319.200000000001</v>
          </cell>
          <cell r="I8">
            <v>1088.8</v>
          </cell>
        </row>
        <row r="9">
          <cell r="C9">
            <v>40182.699999999997</v>
          </cell>
          <cell r="D9">
            <v>1636.8</v>
          </cell>
          <cell r="E9">
            <v>41819.5</v>
          </cell>
          <cell r="F9">
            <v>10039.299999999999</v>
          </cell>
          <cell r="G9">
            <v>17946.099999999999</v>
          </cell>
          <cell r="H9">
            <v>13739.2</v>
          </cell>
          <cell r="I9">
            <v>94.9</v>
          </cell>
        </row>
        <row r="10">
          <cell r="C10">
            <v>6789.8</v>
          </cell>
          <cell r="D10">
            <v>-329.6</v>
          </cell>
          <cell r="E10">
            <v>6460.2</v>
          </cell>
          <cell r="F10">
            <v>209.6</v>
          </cell>
          <cell r="G10">
            <v>3019.8</v>
          </cell>
          <cell r="H10">
            <v>3196.2</v>
          </cell>
          <cell r="I10">
            <v>34.6</v>
          </cell>
        </row>
        <row r="11">
          <cell r="C11">
            <v>7461.5</v>
          </cell>
          <cell r="D11">
            <v>-120.7</v>
          </cell>
          <cell r="E11">
            <v>7340.8</v>
          </cell>
          <cell r="F11">
            <v>518.1</v>
          </cell>
          <cell r="G11">
            <v>4724.3999999999996</v>
          </cell>
          <cell r="H11">
            <v>2098.3000000000002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82353.100000000006</v>
          </cell>
          <cell r="D13">
            <v>-59.2</v>
          </cell>
          <cell r="E13">
            <v>82293.899999999994</v>
          </cell>
          <cell r="F13">
            <v>20587.2</v>
          </cell>
          <cell r="G13">
            <v>58461.9</v>
          </cell>
          <cell r="H13">
            <v>2285.5</v>
          </cell>
          <cell r="I13">
            <v>959.3</v>
          </cell>
        </row>
        <row r="14">
          <cell r="C14">
            <v>90710.3</v>
          </cell>
          <cell r="D14">
            <v>-3661.4</v>
          </cell>
          <cell r="E14">
            <v>87048.9</v>
          </cell>
          <cell r="F14">
            <v>1778</v>
          </cell>
          <cell r="G14">
            <v>16423.5</v>
          </cell>
          <cell r="H14">
            <v>67726</v>
          </cell>
          <cell r="I14">
            <v>1121.4000000000001</v>
          </cell>
        </row>
        <row r="15">
          <cell r="C15">
            <v>71342.399999999994</v>
          </cell>
          <cell r="D15">
            <v>-11182.6</v>
          </cell>
          <cell r="E15">
            <v>60159.8</v>
          </cell>
          <cell r="F15">
            <v>1701.9</v>
          </cell>
          <cell r="G15">
            <v>11053.2</v>
          </cell>
          <cell r="H15">
            <v>46622.6</v>
          </cell>
          <cell r="I15">
            <v>782.1</v>
          </cell>
        </row>
        <row r="16">
          <cell r="C16">
            <v>18911.7</v>
          </cell>
          <cell r="D16">
            <v>7458.9</v>
          </cell>
          <cell r="E16">
            <v>26370.6</v>
          </cell>
          <cell r="F16">
            <v>73.7</v>
          </cell>
          <cell r="G16">
            <v>5313</v>
          </cell>
          <cell r="H16">
            <v>20652.2</v>
          </cell>
          <cell r="I16">
            <v>331.7</v>
          </cell>
        </row>
        <row r="17">
          <cell r="C17">
            <v>454.2</v>
          </cell>
          <cell r="D17">
            <v>62.3</v>
          </cell>
          <cell r="E17">
            <v>516.5</v>
          </cell>
          <cell r="F17">
            <v>2.4</v>
          </cell>
          <cell r="G17">
            <v>57.3</v>
          </cell>
          <cell r="H17">
            <v>451.2</v>
          </cell>
          <cell r="I17">
            <v>5.6</v>
          </cell>
        </row>
        <row r="18">
          <cell r="C18">
            <v>2</v>
          </cell>
          <cell r="D18">
            <v>0</v>
          </cell>
          <cell r="E18">
            <v>2</v>
          </cell>
          <cell r="F18">
            <v>0</v>
          </cell>
          <cell r="G18">
            <v>0</v>
          </cell>
          <cell r="H18">
            <v>0</v>
          </cell>
          <cell r="I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110339.6</v>
          </cell>
          <cell r="D20">
            <v>3945.5</v>
          </cell>
          <cell r="E20">
            <v>114285.1</v>
          </cell>
          <cell r="F20">
            <v>5994.8</v>
          </cell>
          <cell r="G20">
            <v>31114.5</v>
          </cell>
          <cell r="H20">
            <v>69025.3</v>
          </cell>
          <cell r="I20">
            <v>8150.5</v>
          </cell>
        </row>
        <row r="21">
          <cell r="C21">
            <v>15929.9</v>
          </cell>
          <cell r="D21">
            <v>1165.2</v>
          </cell>
          <cell r="E21">
            <v>17095.099999999999</v>
          </cell>
          <cell r="F21">
            <v>432.1</v>
          </cell>
          <cell r="G21">
            <v>2800.7</v>
          </cell>
          <cell r="H21">
            <v>6562</v>
          </cell>
          <cell r="I21">
            <v>7300.3</v>
          </cell>
        </row>
        <row r="22">
          <cell r="C22">
            <v>72542.2</v>
          </cell>
          <cell r="D22">
            <v>-1751.3</v>
          </cell>
          <cell r="E22">
            <v>70790.899999999994</v>
          </cell>
          <cell r="F22">
            <v>4248.6000000000004</v>
          </cell>
          <cell r="G22">
            <v>18716.8</v>
          </cell>
          <cell r="H22">
            <v>47192.2</v>
          </cell>
          <cell r="I22">
            <v>633.29999999999995</v>
          </cell>
        </row>
        <row r="23">
          <cell r="C23">
            <v>16423.2</v>
          </cell>
          <cell r="D23">
            <v>3935.4</v>
          </cell>
          <cell r="E23">
            <v>20358.599999999999</v>
          </cell>
          <cell r="F23">
            <v>1055.9000000000001</v>
          </cell>
          <cell r="G23">
            <v>7004.4</v>
          </cell>
          <cell r="H23">
            <v>12092.1</v>
          </cell>
          <cell r="I23">
            <v>206.2</v>
          </cell>
        </row>
        <row r="24">
          <cell r="C24">
            <v>5444.3</v>
          </cell>
          <cell r="D24">
            <v>596.20000000000005</v>
          </cell>
          <cell r="E24">
            <v>6040.5</v>
          </cell>
          <cell r="F24">
            <v>258.2</v>
          </cell>
          <cell r="G24">
            <v>2592.6</v>
          </cell>
          <cell r="H24">
            <v>3179</v>
          </cell>
          <cell r="I24">
            <v>10.7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120747.4</v>
          </cell>
          <cell r="D26">
            <v>-1411.4</v>
          </cell>
          <cell r="E26">
            <v>119336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458584.4</v>
          </cell>
          <cell r="D5">
            <v>32574.7</v>
          </cell>
          <cell r="E5">
            <v>29500.400000000001</v>
          </cell>
          <cell r="F5">
            <v>509.7</v>
          </cell>
          <cell r="G5">
            <v>2443.6</v>
          </cell>
          <cell r="H5">
            <v>359914.3</v>
          </cell>
          <cell r="I5">
            <v>885</v>
          </cell>
          <cell r="J5">
            <v>14923.8</v>
          </cell>
          <cell r="K5">
            <v>17832.900000000001</v>
          </cell>
        </row>
        <row r="6">
          <cell r="C6">
            <v>224963.3</v>
          </cell>
          <cell r="D6">
            <v>24622.400000000001</v>
          </cell>
          <cell r="E6">
            <v>16547.5</v>
          </cell>
          <cell r="F6">
            <v>98.3</v>
          </cell>
          <cell r="G6">
            <v>879.3</v>
          </cell>
          <cell r="H6">
            <v>175066.7</v>
          </cell>
          <cell r="I6">
            <v>299.10000000000002</v>
          </cell>
          <cell r="J6">
            <v>1550.7</v>
          </cell>
          <cell r="K6">
            <v>5899.3</v>
          </cell>
        </row>
        <row r="7">
          <cell r="C7">
            <v>137914.4</v>
          </cell>
          <cell r="D7">
            <v>22607.5</v>
          </cell>
          <cell r="E7">
            <v>6874.2</v>
          </cell>
          <cell r="F7">
            <v>0</v>
          </cell>
          <cell r="G7">
            <v>811.7</v>
          </cell>
          <cell r="H7">
            <v>101221.3</v>
          </cell>
          <cell r="I7">
            <v>98.9</v>
          </cell>
          <cell r="J7">
            <v>692.9</v>
          </cell>
          <cell r="K7">
            <v>5607.9</v>
          </cell>
        </row>
        <row r="8">
          <cell r="C8">
            <v>41819.5</v>
          </cell>
          <cell r="D8">
            <v>8444.9</v>
          </cell>
          <cell r="E8">
            <v>3073.8</v>
          </cell>
          <cell r="F8">
            <v>0</v>
          </cell>
          <cell r="G8">
            <v>9.9</v>
          </cell>
          <cell r="H8">
            <v>30186</v>
          </cell>
          <cell r="I8">
            <v>87.9</v>
          </cell>
          <cell r="J8">
            <v>14.4</v>
          </cell>
          <cell r="K8">
            <v>2.6</v>
          </cell>
        </row>
        <row r="9">
          <cell r="C9">
            <v>6460.2</v>
          </cell>
          <cell r="D9">
            <v>232.4</v>
          </cell>
          <cell r="E9">
            <v>379</v>
          </cell>
          <cell r="F9">
            <v>0</v>
          </cell>
          <cell r="G9">
            <v>0</v>
          </cell>
          <cell r="H9">
            <v>5840</v>
          </cell>
          <cell r="I9">
            <v>8.8000000000000007</v>
          </cell>
          <cell r="J9">
            <v>0</v>
          </cell>
          <cell r="K9">
            <v>0</v>
          </cell>
        </row>
        <row r="10">
          <cell r="C10">
            <v>7340.8</v>
          </cell>
          <cell r="D10">
            <v>398.4</v>
          </cell>
          <cell r="E10">
            <v>209.3</v>
          </cell>
          <cell r="F10">
            <v>0</v>
          </cell>
          <cell r="G10">
            <v>0</v>
          </cell>
          <cell r="H10">
            <v>6733.1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82293.899999999994</v>
          </cell>
          <cell r="D12">
            <v>13531.8</v>
          </cell>
          <cell r="E12">
            <v>3212.1</v>
          </cell>
          <cell r="F12">
            <v>0</v>
          </cell>
          <cell r="G12">
            <v>801.8</v>
          </cell>
          <cell r="H12">
            <v>58462.2</v>
          </cell>
          <cell r="I12">
            <v>2.2000000000000002</v>
          </cell>
          <cell r="J12">
            <v>678.5</v>
          </cell>
          <cell r="K12">
            <v>5605.3</v>
          </cell>
        </row>
        <row r="13">
          <cell r="C13">
            <v>87048.9</v>
          </cell>
          <cell r="D13">
            <v>2014.9</v>
          </cell>
          <cell r="E13">
            <v>9673.2999999999993</v>
          </cell>
          <cell r="F13">
            <v>98.3</v>
          </cell>
          <cell r="G13">
            <v>67.599999999999994</v>
          </cell>
          <cell r="H13">
            <v>73845.399999999994</v>
          </cell>
          <cell r="I13">
            <v>200.2</v>
          </cell>
          <cell r="J13">
            <v>857.8</v>
          </cell>
          <cell r="K13">
            <v>291.39999999999998</v>
          </cell>
        </row>
        <row r="14">
          <cell r="C14">
            <v>60159.8</v>
          </cell>
          <cell r="D14">
            <v>1911</v>
          </cell>
          <cell r="E14">
            <v>8048</v>
          </cell>
          <cell r="F14">
            <v>56.1</v>
          </cell>
          <cell r="G14">
            <v>67.599999999999994</v>
          </cell>
          <cell r="H14">
            <v>49199.4</v>
          </cell>
          <cell r="I14">
            <v>15.4</v>
          </cell>
          <cell r="J14">
            <v>571.4</v>
          </cell>
          <cell r="K14">
            <v>290.89999999999998</v>
          </cell>
        </row>
        <row r="15">
          <cell r="C15">
            <v>26370.6</v>
          </cell>
          <cell r="D15">
            <v>101.5</v>
          </cell>
          <cell r="E15">
            <v>1615.1</v>
          </cell>
          <cell r="F15">
            <v>42.2</v>
          </cell>
          <cell r="G15">
            <v>0</v>
          </cell>
          <cell r="H15">
            <v>24140.9</v>
          </cell>
          <cell r="I15">
            <v>184.8</v>
          </cell>
          <cell r="J15">
            <v>285.60000000000002</v>
          </cell>
          <cell r="K15">
            <v>0.5</v>
          </cell>
        </row>
        <row r="16">
          <cell r="C16">
            <v>516.5</v>
          </cell>
          <cell r="D16">
            <v>2.4</v>
          </cell>
          <cell r="E16">
            <v>10.199999999999999</v>
          </cell>
          <cell r="F16">
            <v>0</v>
          </cell>
          <cell r="G16">
            <v>0</v>
          </cell>
          <cell r="H16">
            <v>503.1</v>
          </cell>
          <cell r="I16">
            <v>0</v>
          </cell>
          <cell r="J16">
            <v>0.8</v>
          </cell>
          <cell r="K16">
            <v>0</v>
          </cell>
        </row>
        <row r="17">
          <cell r="C17">
            <v>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114285.1</v>
          </cell>
          <cell r="D19">
            <v>6942.8</v>
          </cell>
          <cell r="E19">
            <v>7867.3</v>
          </cell>
          <cell r="F19">
            <v>152.69999999999999</v>
          </cell>
          <cell r="G19">
            <v>257.60000000000002</v>
          </cell>
          <cell r="H19">
            <v>96052.7</v>
          </cell>
          <cell r="I19">
            <v>340.6</v>
          </cell>
          <cell r="J19">
            <v>598</v>
          </cell>
          <cell r="K19">
            <v>2073.4</v>
          </cell>
        </row>
        <row r="20">
          <cell r="C20">
            <v>17095.099999999999</v>
          </cell>
          <cell r="D20">
            <v>1310.9</v>
          </cell>
          <cell r="E20">
            <v>1027.4000000000001</v>
          </cell>
          <cell r="F20">
            <v>11.2</v>
          </cell>
          <cell r="G20">
            <v>27.4</v>
          </cell>
          <cell r="H20">
            <v>14687</v>
          </cell>
          <cell r="I20">
            <v>20</v>
          </cell>
          <cell r="J20">
            <v>11.2</v>
          </cell>
          <cell r="K20">
            <v>0</v>
          </cell>
        </row>
        <row r="21">
          <cell r="C21">
            <v>70790.899999999994</v>
          </cell>
          <cell r="D21">
            <v>4224.3999999999996</v>
          </cell>
          <cell r="E21">
            <v>5113.1000000000004</v>
          </cell>
          <cell r="F21">
            <v>30.4</v>
          </cell>
          <cell r="G21">
            <v>121.7</v>
          </cell>
          <cell r="H21">
            <v>60372.3</v>
          </cell>
          <cell r="I21">
            <v>52</v>
          </cell>
          <cell r="J21">
            <v>308.89999999999998</v>
          </cell>
          <cell r="K21">
            <v>568.1</v>
          </cell>
        </row>
        <row r="22">
          <cell r="C22">
            <v>20358.599999999999</v>
          </cell>
          <cell r="D22">
            <v>1126.2</v>
          </cell>
          <cell r="E22">
            <v>1559.3</v>
          </cell>
          <cell r="F22">
            <v>18.5</v>
          </cell>
          <cell r="G22">
            <v>18.100000000000001</v>
          </cell>
          <cell r="H22">
            <v>17309.8</v>
          </cell>
          <cell r="I22">
            <v>260.2</v>
          </cell>
          <cell r="J22">
            <v>50.2</v>
          </cell>
          <cell r="K22">
            <v>16.3</v>
          </cell>
        </row>
        <row r="23">
          <cell r="C23">
            <v>6040.5</v>
          </cell>
          <cell r="D23">
            <v>281.3</v>
          </cell>
          <cell r="E23">
            <v>167.5</v>
          </cell>
          <cell r="F23">
            <v>92.6</v>
          </cell>
          <cell r="G23">
            <v>90.4</v>
          </cell>
          <cell r="H23">
            <v>3683.6</v>
          </cell>
          <cell r="I23">
            <v>8.4</v>
          </cell>
          <cell r="J23">
            <v>227.7</v>
          </cell>
          <cell r="K23">
            <v>1489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119336</v>
          </cell>
          <cell r="D25">
            <v>1009.5</v>
          </cell>
          <cell r="E25">
            <v>5085.6000000000004</v>
          </cell>
          <cell r="F25">
            <v>258.7</v>
          </cell>
          <cell r="G25">
            <v>1306.7</v>
          </cell>
          <cell r="H25">
            <v>88794.9</v>
          </cell>
          <cell r="I25">
            <v>245.3</v>
          </cell>
          <cell r="J25">
            <v>12775.1</v>
          </cell>
          <cell r="K25">
            <v>9860.2000000000007</v>
          </cell>
        </row>
      </sheetData>
      <sheetData sheetId="2">
        <row r="6">
          <cell r="C6">
            <v>-2534.1</v>
          </cell>
          <cell r="D6">
            <v>6050.6</v>
          </cell>
          <cell r="E6">
            <v>-476.4</v>
          </cell>
          <cell r="F6">
            <v>-33.4</v>
          </cell>
          <cell r="G6">
            <v>0</v>
          </cell>
          <cell r="H6">
            <v>-4.5</v>
          </cell>
          <cell r="I6">
            <v>-58.3</v>
          </cell>
          <cell r="J6">
            <v>264</v>
          </cell>
          <cell r="K6">
            <v>-8276.1</v>
          </cell>
        </row>
        <row r="7">
          <cell r="C7">
            <v>1127.3</v>
          </cell>
          <cell r="D7">
            <v>-1341.7</v>
          </cell>
          <cell r="E7">
            <v>-147.9</v>
          </cell>
          <cell r="F7">
            <v>0</v>
          </cell>
          <cell r="G7">
            <v>0</v>
          </cell>
          <cell r="H7">
            <v>-4.5</v>
          </cell>
          <cell r="I7">
            <v>-10.7</v>
          </cell>
          <cell r="J7">
            <v>253.8</v>
          </cell>
          <cell r="K7">
            <v>2378.3000000000002</v>
          </cell>
        </row>
        <row r="8">
          <cell r="C8">
            <v>1636.8</v>
          </cell>
          <cell r="D8">
            <v>-752.8</v>
          </cell>
          <cell r="E8">
            <v>-100.6</v>
          </cell>
          <cell r="F8">
            <v>0</v>
          </cell>
          <cell r="G8">
            <v>0</v>
          </cell>
          <cell r="H8">
            <v>-4.5</v>
          </cell>
          <cell r="I8">
            <v>-6.1</v>
          </cell>
          <cell r="J8">
            <v>239.9</v>
          </cell>
          <cell r="K8">
            <v>2260.9</v>
          </cell>
        </row>
        <row r="9">
          <cell r="C9">
            <v>-329.6</v>
          </cell>
          <cell r="D9">
            <v>-303.89999999999998</v>
          </cell>
          <cell r="E9">
            <v>-4.3</v>
          </cell>
          <cell r="F9">
            <v>0</v>
          </cell>
          <cell r="G9">
            <v>0</v>
          </cell>
          <cell r="H9">
            <v>0</v>
          </cell>
          <cell r="I9">
            <v>-4.5999999999999996</v>
          </cell>
          <cell r="J9">
            <v>0</v>
          </cell>
          <cell r="K9">
            <v>-16.8</v>
          </cell>
        </row>
        <row r="10">
          <cell r="C10">
            <v>-120.7</v>
          </cell>
          <cell r="D10">
            <v>-285</v>
          </cell>
          <cell r="E10">
            <v>-43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13.9</v>
          </cell>
          <cell r="K10">
            <v>193.4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-59.2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-59.2</v>
          </cell>
        </row>
        <row r="13">
          <cell r="C13">
            <v>-3661.4</v>
          </cell>
          <cell r="D13">
            <v>7392.3</v>
          </cell>
          <cell r="E13">
            <v>-328.5</v>
          </cell>
          <cell r="F13">
            <v>-33.4</v>
          </cell>
          <cell r="G13">
            <v>0</v>
          </cell>
          <cell r="H13">
            <v>0</v>
          </cell>
          <cell r="I13">
            <v>-47.6</v>
          </cell>
          <cell r="J13">
            <v>10.199999999999999</v>
          </cell>
          <cell r="K13">
            <v>-10654.4</v>
          </cell>
        </row>
        <row r="14">
          <cell r="C14">
            <v>-11182.6</v>
          </cell>
          <cell r="D14">
            <v>0</v>
          </cell>
          <cell r="E14">
            <v>-327.39999999999998</v>
          </cell>
          <cell r="F14">
            <v>-30.2</v>
          </cell>
          <cell r="G14">
            <v>0</v>
          </cell>
          <cell r="H14">
            <v>0</v>
          </cell>
          <cell r="I14">
            <v>-7.3</v>
          </cell>
          <cell r="J14">
            <v>0</v>
          </cell>
          <cell r="K14">
            <v>-10817.7</v>
          </cell>
        </row>
        <row r="15">
          <cell r="C15">
            <v>7458.9</v>
          </cell>
          <cell r="D15">
            <v>7367.4</v>
          </cell>
          <cell r="E15">
            <v>-1.1000000000000001</v>
          </cell>
          <cell r="F15">
            <v>-3.2</v>
          </cell>
          <cell r="G15">
            <v>0</v>
          </cell>
          <cell r="H15">
            <v>0</v>
          </cell>
          <cell r="I15">
            <v>-40.299999999999997</v>
          </cell>
          <cell r="J15">
            <v>10.199999999999999</v>
          </cell>
          <cell r="K15">
            <v>125.9</v>
          </cell>
        </row>
        <row r="16">
          <cell r="C16">
            <v>62.3</v>
          </cell>
          <cell r="D16">
            <v>24.9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37.4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3945.5</v>
          </cell>
          <cell r="D19">
            <v>-4203</v>
          </cell>
          <cell r="E19">
            <v>476.2</v>
          </cell>
          <cell r="F19">
            <v>33.4</v>
          </cell>
          <cell r="G19">
            <v>0</v>
          </cell>
          <cell r="H19">
            <v>4.5</v>
          </cell>
          <cell r="I19">
            <v>-52</v>
          </cell>
          <cell r="J19">
            <v>0</v>
          </cell>
          <cell r="K19">
            <v>7686.4</v>
          </cell>
        </row>
        <row r="20">
          <cell r="C20">
            <v>1165.2</v>
          </cell>
          <cell r="D20">
            <v>-220.2</v>
          </cell>
          <cell r="E20">
            <v>1.6</v>
          </cell>
          <cell r="F20">
            <v>0</v>
          </cell>
          <cell r="G20">
            <v>0</v>
          </cell>
          <cell r="H20">
            <v>4.5</v>
          </cell>
          <cell r="I20">
            <v>-11.2</v>
          </cell>
          <cell r="J20">
            <v>0</v>
          </cell>
          <cell r="K20">
            <v>1390.5</v>
          </cell>
        </row>
        <row r="21">
          <cell r="C21">
            <v>-1751.3</v>
          </cell>
          <cell r="D21">
            <v>-3020.5</v>
          </cell>
          <cell r="E21">
            <v>478.3</v>
          </cell>
          <cell r="F21">
            <v>33.4</v>
          </cell>
          <cell r="G21">
            <v>0</v>
          </cell>
          <cell r="H21">
            <v>0</v>
          </cell>
          <cell r="I21">
            <v>-40.799999999999997</v>
          </cell>
          <cell r="J21">
            <v>0</v>
          </cell>
          <cell r="K21">
            <v>798.3</v>
          </cell>
        </row>
        <row r="22">
          <cell r="C22">
            <v>3935.4</v>
          </cell>
          <cell r="D22">
            <v>-960.6</v>
          </cell>
          <cell r="E22">
            <v>-3.7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4899.7</v>
          </cell>
        </row>
        <row r="23">
          <cell r="C23">
            <v>596.20000000000005</v>
          </cell>
          <cell r="D23">
            <v>-1.7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597.9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-1411.4</v>
          </cell>
          <cell r="D25">
            <v>-1847.6</v>
          </cell>
          <cell r="E25">
            <v>0.2</v>
          </cell>
          <cell r="F25">
            <v>0</v>
          </cell>
          <cell r="G25">
            <v>0</v>
          </cell>
          <cell r="H25">
            <v>0</v>
          </cell>
          <cell r="I25">
            <v>110.3</v>
          </cell>
          <cell r="J25">
            <v>-264</v>
          </cell>
          <cell r="K25">
            <v>589.70000000000005</v>
          </cell>
        </row>
      </sheetData>
      <sheetData sheetId="3">
        <row r="7">
          <cell r="F7">
            <v>14174.530000000002</v>
          </cell>
          <cell r="H7">
            <v>119336.18999999999</v>
          </cell>
          <cell r="I7">
            <v>45.965093410162794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806526.5</v>
          </cell>
          <cell r="D6">
            <v>0</v>
          </cell>
          <cell r="E6">
            <v>806526.5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548679.80000000005</v>
          </cell>
          <cell r="D7">
            <v>-335.9</v>
          </cell>
          <cell r="E7">
            <v>548343.9</v>
          </cell>
          <cell r="F7">
            <v>125431.3</v>
          </cell>
          <cell r="G7">
            <v>165790.20000000001</v>
          </cell>
          <cell r="H7">
            <v>257122.4</v>
          </cell>
          <cell r="I7">
            <v>0</v>
          </cell>
        </row>
        <row r="8">
          <cell r="C8">
            <v>457097.6</v>
          </cell>
          <cell r="D8">
            <v>-18.399999999999999</v>
          </cell>
          <cell r="E8">
            <v>457079.2</v>
          </cell>
          <cell r="F8">
            <v>125431.3</v>
          </cell>
          <cell r="G8">
            <v>146862.5</v>
          </cell>
          <cell r="H8">
            <v>184785.4</v>
          </cell>
          <cell r="I8">
            <v>0</v>
          </cell>
        </row>
        <row r="9">
          <cell r="C9">
            <v>311738</v>
          </cell>
          <cell r="D9">
            <v>-18.399999999999999</v>
          </cell>
          <cell r="E9">
            <v>311719.59999999998</v>
          </cell>
          <cell r="F9">
            <v>12384.3</v>
          </cell>
          <cell r="G9">
            <v>119389.3</v>
          </cell>
          <cell r="H9">
            <v>179946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47.5</v>
          </cell>
          <cell r="D12">
            <v>0</v>
          </cell>
          <cell r="E12">
            <v>47.5</v>
          </cell>
          <cell r="F12">
            <v>0</v>
          </cell>
          <cell r="G12">
            <v>4.0999999999999996</v>
          </cell>
          <cell r="H12">
            <v>43.4</v>
          </cell>
          <cell r="I12">
            <v>0</v>
          </cell>
        </row>
        <row r="13">
          <cell r="C13">
            <v>145312.1</v>
          </cell>
          <cell r="D13">
            <v>0</v>
          </cell>
          <cell r="E13">
            <v>145312.1</v>
          </cell>
          <cell r="F13">
            <v>113047</v>
          </cell>
          <cell r="G13">
            <v>27469.1</v>
          </cell>
          <cell r="H13">
            <v>4796</v>
          </cell>
          <cell r="I13">
            <v>0</v>
          </cell>
        </row>
        <row r="14">
          <cell r="C14">
            <v>91582.2</v>
          </cell>
          <cell r="D14">
            <v>-317.5</v>
          </cell>
          <cell r="E14">
            <v>91264.7</v>
          </cell>
          <cell r="F14">
            <v>0</v>
          </cell>
          <cell r="G14">
            <v>18927.7</v>
          </cell>
          <cell r="H14">
            <v>72337</v>
          </cell>
          <cell r="I14">
            <v>0</v>
          </cell>
        </row>
        <row r="15">
          <cell r="C15">
            <v>47388.2</v>
          </cell>
          <cell r="D15">
            <v>-2253</v>
          </cell>
          <cell r="E15">
            <v>45135.199999999997</v>
          </cell>
          <cell r="F15">
            <v>0</v>
          </cell>
          <cell r="G15">
            <v>13009.1</v>
          </cell>
          <cell r="H15">
            <v>32126.1</v>
          </cell>
          <cell r="I15">
            <v>0</v>
          </cell>
        </row>
        <row r="16">
          <cell r="C16">
            <v>44150.400000000001</v>
          </cell>
          <cell r="D16">
            <v>1910.5</v>
          </cell>
          <cell r="E16">
            <v>46060.9</v>
          </cell>
          <cell r="F16">
            <v>0</v>
          </cell>
          <cell r="G16">
            <v>5850</v>
          </cell>
          <cell r="H16">
            <v>40210.9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43.6</v>
          </cell>
          <cell r="D19">
            <v>25</v>
          </cell>
          <cell r="E19">
            <v>68.599999999999994</v>
          </cell>
          <cell r="F19">
            <v>0</v>
          </cell>
          <cell r="G19">
            <v>68.599999999999994</v>
          </cell>
          <cell r="H19">
            <v>0</v>
          </cell>
          <cell r="I19">
            <v>0</v>
          </cell>
        </row>
        <row r="20">
          <cell r="C20">
            <v>72084.7</v>
          </cell>
          <cell r="D20">
            <v>-178</v>
          </cell>
          <cell r="E20">
            <v>71906.7</v>
          </cell>
          <cell r="F20">
            <v>206</v>
          </cell>
          <cell r="G20">
            <v>19710.599999999999</v>
          </cell>
          <cell r="H20">
            <v>51545.1</v>
          </cell>
          <cell r="I20">
            <v>445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23350.7</v>
          </cell>
          <cell r="D22">
            <v>-153</v>
          </cell>
          <cell r="E22">
            <v>23197.7</v>
          </cell>
          <cell r="F22">
            <v>80.099999999999994</v>
          </cell>
          <cell r="G22">
            <v>10381.299999999999</v>
          </cell>
          <cell r="H22">
            <v>12736.3</v>
          </cell>
          <cell r="I22">
            <v>0</v>
          </cell>
        </row>
        <row r="23">
          <cell r="C23">
            <v>47574.6</v>
          </cell>
          <cell r="D23">
            <v>0</v>
          </cell>
          <cell r="E23">
            <v>47574.6</v>
          </cell>
          <cell r="F23">
            <v>125.9</v>
          </cell>
          <cell r="G23">
            <v>8706.4</v>
          </cell>
          <cell r="H23">
            <v>38297.300000000003</v>
          </cell>
          <cell r="I23">
            <v>445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1159.4000000000001</v>
          </cell>
          <cell r="D25">
            <v>-25</v>
          </cell>
          <cell r="E25">
            <v>1134.4000000000001</v>
          </cell>
          <cell r="F25">
            <v>0</v>
          </cell>
          <cell r="G25">
            <v>622.9</v>
          </cell>
          <cell r="H25">
            <v>511.5</v>
          </cell>
          <cell r="I25">
            <v>0</v>
          </cell>
        </row>
        <row r="26">
          <cell r="C26">
            <v>185762</v>
          </cell>
          <cell r="D26">
            <v>513.9</v>
          </cell>
          <cell r="E26">
            <v>186275.9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806526.5</v>
          </cell>
          <cell r="D5">
            <v>271636</v>
          </cell>
          <cell r="E5">
            <v>141397.4</v>
          </cell>
          <cell r="F5">
            <v>0</v>
          </cell>
          <cell r="G5">
            <v>4359.1000000000004</v>
          </cell>
          <cell r="H5">
            <v>101365</v>
          </cell>
          <cell r="I5">
            <v>3418</v>
          </cell>
          <cell r="J5">
            <v>443.8</v>
          </cell>
          <cell r="K5">
            <v>283907.20000000001</v>
          </cell>
        </row>
        <row r="6">
          <cell r="C6">
            <v>548343.9</v>
          </cell>
          <cell r="D6">
            <v>261076.6</v>
          </cell>
          <cell r="E6">
            <v>130651.6</v>
          </cell>
          <cell r="F6">
            <v>0</v>
          </cell>
          <cell r="G6">
            <v>3958.1</v>
          </cell>
          <cell r="H6">
            <v>83812.800000000003</v>
          </cell>
          <cell r="I6">
            <v>2389.9</v>
          </cell>
          <cell r="J6">
            <v>212.5</v>
          </cell>
          <cell r="K6">
            <v>66242.399999999994</v>
          </cell>
        </row>
        <row r="7">
          <cell r="C7">
            <v>457079.2</v>
          </cell>
          <cell r="D7">
            <v>250475.3</v>
          </cell>
          <cell r="E7">
            <v>109744.5</v>
          </cell>
          <cell r="F7">
            <v>0</v>
          </cell>
          <cell r="G7">
            <v>2608.1</v>
          </cell>
          <cell r="H7">
            <v>43950</v>
          </cell>
          <cell r="I7">
            <v>2386.6999999999998</v>
          </cell>
          <cell r="J7">
            <v>58.5</v>
          </cell>
          <cell r="K7">
            <v>47856.1</v>
          </cell>
        </row>
        <row r="8">
          <cell r="C8">
            <v>311719.59999999998</v>
          </cell>
          <cell r="D8">
            <v>110736.3</v>
          </cell>
          <cell r="E8">
            <v>109583.5</v>
          </cell>
          <cell r="F8">
            <v>0</v>
          </cell>
          <cell r="G8">
            <v>2242.8000000000002</v>
          </cell>
          <cell r="H8">
            <v>42850</v>
          </cell>
          <cell r="I8">
            <v>1289.9000000000001</v>
          </cell>
          <cell r="J8">
            <v>58.5</v>
          </cell>
          <cell r="K8">
            <v>44958.6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47.5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47.5</v>
          </cell>
        </row>
        <row r="12">
          <cell r="C12">
            <v>145312.1</v>
          </cell>
          <cell r="D12">
            <v>139739</v>
          </cell>
          <cell r="E12">
            <v>161</v>
          </cell>
          <cell r="F12">
            <v>0</v>
          </cell>
          <cell r="G12">
            <v>365.3</v>
          </cell>
          <cell r="H12">
            <v>1100</v>
          </cell>
          <cell r="I12">
            <v>1096.8</v>
          </cell>
          <cell r="J12">
            <v>0</v>
          </cell>
          <cell r="K12">
            <v>2850</v>
          </cell>
        </row>
        <row r="13">
          <cell r="C13">
            <v>91264.7</v>
          </cell>
          <cell r="D13">
            <v>10601.3</v>
          </cell>
          <cell r="E13">
            <v>20907.099999999999</v>
          </cell>
          <cell r="F13">
            <v>0</v>
          </cell>
          <cell r="G13">
            <v>1350</v>
          </cell>
          <cell r="H13">
            <v>39862.800000000003</v>
          </cell>
          <cell r="I13">
            <v>3.2</v>
          </cell>
          <cell r="J13">
            <v>154</v>
          </cell>
          <cell r="K13">
            <v>18386.3</v>
          </cell>
        </row>
        <row r="14">
          <cell r="C14">
            <v>45135.199999999997</v>
          </cell>
          <cell r="D14">
            <v>7251.3</v>
          </cell>
          <cell r="E14">
            <v>11021.4</v>
          </cell>
          <cell r="F14">
            <v>0</v>
          </cell>
          <cell r="G14">
            <v>712.3</v>
          </cell>
          <cell r="H14">
            <v>21017.7</v>
          </cell>
          <cell r="I14">
            <v>0</v>
          </cell>
          <cell r="J14">
            <v>0</v>
          </cell>
          <cell r="K14">
            <v>5132.5</v>
          </cell>
        </row>
        <row r="15">
          <cell r="C15">
            <v>46060.9</v>
          </cell>
          <cell r="D15">
            <v>3350</v>
          </cell>
          <cell r="E15">
            <v>9885.7000000000007</v>
          </cell>
          <cell r="F15">
            <v>0</v>
          </cell>
          <cell r="G15">
            <v>637.70000000000005</v>
          </cell>
          <cell r="H15">
            <v>18801.5</v>
          </cell>
          <cell r="I15">
            <v>3.2</v>
          </cell>
          <cell r="J15">
            <v>154</v>
          </cell>
          <cell r="K15">
            <v>13228.8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68.599999999999994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43.6</v>
          </cell>
          <cell r="I18">
            <v>0</v>
          </cell>
          <cell r="J18">
            <v>0</v>
          </cell>
          <cell r="K18">
            <v>25</v>
          </cell>
        </row>
        <row r="19">
          <cell r="C19">
            <v>71906.7</v>
          </cell>
          <cell r="D19">
            <v>10559.4</v>
          </cell>
          <cell r="E19">
            <v>10745.8</v>
          </cell>
          <cell r="F19">
            <v>0</v>
          </cell>
          <cell r="G19">
            <v>401</v>
          </cell>
          <cell r="H19">
            <v>17552.2</v>
          </cell>
          <cell r="I19">
            <v>1028.0999999999999</v>
          </cell>
          <cell r="J19">
            <v>231.3</v>
          </cell>
          <cell r="K19">
            <v>31388.9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23197.7</v>
          </cell>
          <cell r="D21">
            <v>4014.6</v>
          </cell>
          <cell r="E21">
            <v>3660.4</v>
          </cell>
          <cell r="F21">
            <v>0</v>
          </cell>
          <cell r="G21">
            <v>23</v>
          </cell>
          <cell r="H21">
            <v>4147.3999999999996</v>
          </cell>
          <cell r="I21">
            <v>488.6</v>
          </cell>
          <cell r="J21">
            <v>0</v>
          </cell>
          <cell r="K21">
            <v>10863.7</v>
          </cell>
        </row>
        <row r="22">
          <cell r="C22">
            <v>47574.6</v>
          </cell>
          <cell r="D22">
            <v>6544.8</v>
          </cell>
          <cell r="E22">
            <v>7085.4</v>
          </cell>
          <cell r="F22">
            <v>0</v>
          </cell>
          <cell r="G22">
            <v>378</v>
          </cell>
          <cell r="H22">
            <v>13404.8</v>
          </cell>
          <cell r="I22">
            <v>539.5</v>
          </cell>
          <cell r="J22">
            <v>231.3</v>
          </cell>
          <cell r="K22">
            <v>19390.8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1134.4000000000001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1134.4000000000001</v>
          </cell>
        </row>
        <row r="25">
          <cell r="C25">
            <v>186275.9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186275.9</v>
          </cell>
        </row>
      </sheetData>
      <sheetData sheetId="2">
        <row r="6">
          <cell r="C6">
            <v>-335.9</v>
          </cell>
          <cell r="D6">
            <v>1003.4</v>
          </cell>
          <cell r="E6">
            <v>-769.1</v>
          </cell>
          <cell r="F6">
            <v>-75.2</v>
          </cell>
          <cell r="G6">
            <v>0</v>
          </cell>
          <cell r="H6">
            <v>-4</v>
          </cell>
          <cell r="I6">
            <v>-491</v>
          </cell>
          <cell r="J6">
            <v>0</v>
          </cell>
          <cell r="K6">
            <v>0</v>
          </cell>
        </row>
        <row r="7">
          <cell r="C7">
            <v>-18.399999999999999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-4</v>
          </cell>
          <cell r="I7">
            <v>-14.4</v>
          </cell>
          <cell r="J7">
            <v>0</v>
          </cell>
          <cell r="K7">
            <v>0</v>
          </cell>
        </row>
        <row r="8">
          <cell r="C8">
            <v>-18.399999999999999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-4</v>
          </cell>
          <cell r="I8">
            <v>-14.4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-317.5</v>
          </cell>
          <cell r="D13">
            <v>1003.4</v>
          </cell>
          <cell r="E13">
            <v>-769.1</v>
          </cell>
          <cell r="F13">
            <v>-75.2</v>
          </cell>
          <cell r="G13">
            <v>0</v>
          </cell>
          <cell r="H13">
            <v>0</v>
          </cell>
          <cell r="I13">
            <v>-476.6</v>
          </cell>
          <cell r="J13">
            <v>0</v>
          </cell>
          <cell r="K13">
            <v>0</v>
          </cell>
        </row>
        <row r="14">
          <cell r="C14">
            <v>-2253</v>
          </cell>
          <cell r="D14">
            <v>-932.1</v>
          </cell>
          <cell r="E14">
            <v>-769.1</v>
          </cell>
          <cell r="F14">
            <v>-75.2</v>
          </cell>
          <cell r="G14">
            <v>0</v>
          </cell>
          <cell r="H14">
            <v>0</v>
          </cell>
          <cell r="I14">
            <v>-476.6</v>
          </cell>
          <cell r="J14">
            <v>0</v>
          </cell>
          <cell r="K14">
            <v>0</v>
          </cell>
        </row>
        <row r="15">
          <cell r="C15">
            <v>1910.5</v>
          </cell>
          <cell r="D15">
            <v>1910.5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25</v>
          </cell>
          <cell r="D18">
            <v>25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-178</v>
          </cell>
          <cell r="D19">
            <v>-1003.4</v>
          </cell>
          <cell r="E19">
            <v>769.1</v>
          </cell>
          <cell r="F19">
            <v>75.2</v>
          </cell>
          <cell r="G19">
            <v>0</v>
          </cell>
          <cell r="H19">
            <v>4</v>
          </cell>
          <cell r="I19">
            <v>-22.9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-153</v>
          </cell>
          <cell r="D21">
            <v>-978.4</v>
          </cell>
          <cell r="E21">
            <v>769.1</v>
          </cell>
          <cell r="F21">
            <v>75.2</v>
          </cell>
          <cell r="G21">
            <v>0</v>
          </cell>
          <cell r="H21">
            <v>4</v>
          </cell>
          <cell r="I21">
            <v>-22.9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-25</v>
          </cell>
          <cell r="D24">
            <v>-25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513.9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513.9</v>
          </cell>
          <cell r="J25">
            <v>0</v>
          </cell>
          <cell r="K25">
            <v>0</v>
          </cell>
        </row>
      </sheetData>
      <sheetData sheetId="3">
        <row r="7">
          <cell r="F7">
            <v>8947</v>
          </cell>
          <cell r="H7">
            <v>186276.49999999997</v>
          </cell>
          <cell r="I7">
            <v>66.878955620181117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473982</v>
          </cell>
          <cell r="D6">
            <v>0</v>
          </cell>
          <cell r="E6">
            <v>473982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220802.15</v>
          </cell>
          <cell r="D7">
            <v>5666.2</v>
          </cell>
          <cell r="E7">
            <v>226468.35</v>
          </cell>
          <cell r="F7">
            <v>58238.35</v>
          </cell>
          <cell r="G7">
            <v>70379.83</v>
          </cell>
          <cell r="H7">
            <v>97445.17</v>
          </cell>
          <cell r="I7">
            <v>405</v>
          </cell>
        </row>
        <row r="8">
          <cell r="C8">
            <v>134978.28</v>
          </cell>
          <cell r="D8">
            <v>3126.2</v>
          </cell>
          <cell r="E8">
            <v>138104.48000000001</v>
          </cell>
          <cell r="F8">
            <v>57408.45</v>
          </cell>
          <cell r="G8">
            <v>48550.73</v>
          </cell>
          <cell r="H8">
            <v>32120.3</v>
          </cell>
          <cell r="I8">
            <v>25</v>
          </cell>
        </row>
        <row r="9">
          <cell r="C9">
            <v>132142.24</v>
          </cell>
          <cell r="D9">
            <v>2709.7</v>
          </cell>
          <cell r="E9">
            <v>134851.94</v>
          </cell>
          <cell r="F9">
            <v>55492.75</v>
          </cell>
          <cell r="G9">
            <v>47505.99</v>
          </cell>
          <cell r="H9">
            <v>31828.2</v>
          </cell>
          <cell r="I9">
            <v>25</v>
          </cell>
        </row>
        <row r="10">
          <cell r="C10">
            <v>28.1</v>
          </cell>
          <cell r="D10">
            <v>0</v>
          </cell>
          <cell r="E10">
            <v>28.1</v>
          </cell>
          <cell r="F10">
            <v>0</v>
          </cell>
          <cell r="G10">
            <v>0</v>
          </cell>
          <cell r="H10">
            <v>28.1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2807.94</v>
          </cell>
          <cell r="D13">
            <v>416.5</v>
          </cell>
          <cell r="E13">
            <v>3224.44</v>
          </cell>
          <cell r="F13">
            <v>1915.7</v>
          </cell>
          <cell r="G13">
            <v>1044.74</v>
          </cell>
          <cell r="H13">
            <v>264</v>
          </cell>
          <cell r="I13">
            <v>0</v>
          </cell>
        </row>
        <row r="14">
          <cell r="C14">
            <v>85823.87</v>
          </cell>
          <cell r="D14">
            <v>2540</v>
          </cell>
          <cell r="E14">
            <v>88363.87</v>
          </cell>
          <cell r="F14">
            <v>829.9</v>
          </cell>
          <cell r="G14">
            <v>21829.1</v>
          </cell>
          <cell r="H14">
            <v>65324.87</v>
          </cell>
          <cell r="I14">
            <v>380</v>
          </cell>
        </row>
        <row r="15">
          <cell r="C15">
            <v>77298.02</v>
          </cell>
          <cell r="D15">
            <v>-3751.4</v>
          </cell>
          <cell r="E15">
            <v>73546.62</v>
          </cell>
          <cell r="F15">
            <v>574.4</v>
          </cell>
          <cell r="G15">
            <v>18620.8</v>
          </cell>
          <cell r="H15">
            <v>54310.720000000001</v>
          </cell>
          <cell r="I15">
            <v>40.700000000000003</v>
          </cell>
        </row>
        <row r="16">
          <cell r="C16">
            <v>8478.85</v>
          </cell>
          <cell r="D16">
            <v>6284.4</v>
          </cell>
          <cell r="E16">
            <v>14763.25</v>
          </cell>
          <cell r="F16">
            <v>255.5</v>
          </cell>
          <cell r="G16">
            <v>3208.3</v>
          </cell>
          <cell r="H16">
            <v>10960.15</v>
          </cell>
          <cell r="I16">
            <v>339.3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47</v>
          </cell>
          <cell r="D18">
            <v>7</v>
          </cell>
          <cell r="E18">
            <v>54</v>
          </cell>
          <cell r="F18">
            <v>0</v>
          </cell>
          <cell r="G18">
            <v>0</v>
          </cell>
          <cell r="H18">
            <v>54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108051.34</v>
          </cell>
          <cell r="D20">
            <v>-5097.1000000000004</v>
          </cell>
          <cell r="E20">
            <v>102954.24000000001</v>
          </cell>
          <cell r="F20">
            <v>8651.77</v>
          </cell>
          <cell r="G20">
            <v>26132.23</v>
          </cell>
          <cell r="H20">
            <v>68170.240000000005</v>
          </cell>
          <cell r="I20">
            <v>0</v>
          </cell>
        </row>
        <row r="21">
          <cell r="C21">
            <v>54.7</v>
          </cell>
          <cell r="D21">
            <v>86.5</v>
          </cell>
          <cell r="E21">
            <v>141.19999999999999</v>
          </cell>
          <cell r="F21">
            <v>0</v>
          </cell>
          <cell r="G21">
            <v>88.2</v>
          </cell>
          <cell r="H21">
            <v>53</v>
          </cell>
          <cell r="I21">
            <v>0</v>
          </cell>
        </row>
        <row r="22">
          <cell r="C22">
            <v>74122.289999999994</v>
          </cell>
          <cell r="D22">
            <v>-2020.3</v>
          </cell>
          <cell r="E22">
            <v>72101.990000000005</v>
          </cell>
          <cell r="F22">
            <v>2838.06</v>
          </cell>
          <cell r="G22">
            <v>17958.169999999998</v>
          </cell>
          <cell r="H22">
            <v>51305.760000000002</v>
          </cell>
          <cell r="I22">
            <v>0</v>
          </cell>
        </row>
        <row r="23">
          <cell r="C23">
            <v>31462.31</v>
          </cell>
          <cell r="D23">
            <v>-2192</v>
          </cell>
          <cell r="E23">
            <v>29270.31</v>
          </cell>
          <cell r="F23">
            <v>4917.1899999999996</v>
          </cell>
          <cell r="G23">
            <v>7884.95</v>
          </cell>
          <cell r="H23">
            <v>16468.169999999998</v>
          </cell>
          <cell r="I23">
            <v>0</v>
          </cell>
        </row>
        <row r="24">
          <cell r="C24">
            <v>2232.94</v>
          </cell>
          <cell r="D24">
            <v>-971.3</v>
          </cell>
          <cell r="E24">
            <v>1261.6400000000001</v>
          </cell>
          <cell r="F24">
            <v>717.42</v>
          </cell>
          <cell r="G24">
            <v>200.91</v>
          </cell>
          <cell r="H24">
            <v>343.31</v>
          </cell>
          <cell r="I24">
            <v>0</v>
          </cell>
        </row>
        <row r="25">
          <cell r="C25">
            <v>179.1</v>
          </cell>
          <cell r="D25">
            <v>0</v>
          </cell>
          <cell r="E25">
            <v>179.1</v>
          </cell>
          <cell r="F25">
            <v>179.1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145128.51</v>
          </cell>
          <cell r="D26">
            <v>-569.1</v>
          </cell>
          <cell r="E26">
            <v>144559.41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473982</v>
          </cell>
          <cell r="D5">
            <v>124807.51</v>
          </cell>
          <cell r="E5">
            <v>33681.47</v>
          </cell>
          <cell r="F5">
            <v>154.80000000000001</v>
          </cell>
          <cell r="G5">
            <v>4698.28</v>
          </cell>
          <cell r="H5">
            <v>24917.5</v>
          </cell>
          <cell r="I5">
            <v>3336.2</v>
          </cell>
          <cell r="J5">
            <v>27271.21</v>
          </cell>
          <cell r="K5">
            <v>255115.03</v>
          </cell>
        </row>
        <row r="6">
          <cell r="C6">
            <v>226468.35</v>
          </cell>
          <cell r="D6">
            <v>96361.78</v>
          </cell>
          <cell r="E6">
            <v>26925.200000000001</v>
          </cell>
          <cell r="F6">
            <v>122</v>
          </cell>
          <cell r="G6">
            <v>4114.3999999999996</v>
          </cell>
          <cell r="H6">
            <v>20005.32</v>
          </cell>
          <cell r="I6">
            <v>3050.6</v>
          </cell>
          <cell r="J6">
            <v>19837.03</v>
          </cell>
          <cell r="K6">
            <v>56052.02</v>
          </cell>
        </row>
        <row r="7">
          <cell r="C7">
            <v>138104.48000000001</v>
          </cell>
          <cell r="D7">
            <v>84763.95</v>
          </cell>
          <cell r="E7">
            <v>4905.7</v>
          </cell>
          <cell r="F7">
            <v>0</v>
          </cell>
          <cell r="G7">
            <v>0</v>
          </cell>
          <cell r="H7">
            <v>98.6</v>
          </cell>
          <cell r="I7">
            <v>2942.6</v>
          </cell>
          <cell r="J7">
            <v>474.3</v>
          </cell>
          <cell r="K7">
            <v>44919.33</v>
          </cell>
        </row>
        <row r="8">
          <cell r="C8">
            <v>134851.94</v>
          </cell>
          <cell r="D8">
            <v>82848.25</v>
          </cell>
          <cell r="E8">
            <v>4905.7</v>
          </cell>
          <cell r="F8">
            <v>0</v>
          </cell>
          <cell r="G8">
            <v>0</v>
          </cell>
          <cell r="H8">
            <v>98.6</v>
          </cell>
          <cell r="I8">
            <v>2942.6</v>
          </cell>
          <cell r="J8">
            <v>474.3</v>
          </cell>
          <cell r="K8">
            <v>43582.49</v>
          </cell>
        </row>
        <row r="9">
          <cell r="C9">
            <v>28.1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28.1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3224.44</v>
          </cell>
          <cell r="D12">
            <v>1915.7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1308.74</v>
          </cell>
        </row>
        <row r="13">
          <cell r="C13">
            <v>88363.87</v>
          </cell>
          <cell r="D13">
            <v>11597.83</v>
          </cell>
          <cell r="E13">
            <v>22019.5</v>
          </cell>
          <cell r="F13">
            <v>122</v>
          </cell>
          <cell r="G13">
            <v>4114.3999999999996</v>
          </cell>
          <cell r="H13">
            <v>19906.72</v>
          </cell>
          <cell r="I13">
            <v>108</v>
          </cell>
          <cell r="J13">
            <v>19362.73</v>
          </cell>
          <cell r="K13">
            <v>11132.69</v>
          </cell>
        </row>
        <row r="14">
          <cell r="C14">
            <v>73546.62</v>
          </cell>
          <cell r="D14">
            <v>9420.0300000000007</v>
          </cell>
          <cell r="E14">
            <v>19412.2</v>
          </cell>
          <cell r="F14">
            <v>56.5</v>
          </cell>
          <cell r="G14">
            <v>3717.5</v>
          </cell>
          <cell r="H14">
            <v>13636.42</v>
          </cell>
          <cell r="I14">
            <v>24.1</v>
          </cell>
          <cell r="J14">
            <v>18061.580000000002</v>
          </cell>
          <cell r="K14">
            <v>9218.2900000000009</v>
          </cell>
        </row>
        <row r="15">
          <cell r="C15">
            <v>14763.25</v>
          </cell>
          <cell r="D15">
            <v>2177.8000000000002</v>
          </cell>
          <cell r="E15">
            <v>2578.5</v>
          </cell>
          <cell r="F15">
            <v>65.5</v>
          </cell>
          <cell r="G15">
            <v>396.9</v>
          </cell>
          <cell r="H15">
            <v>6245.1</v>
          </cell>
          <cell r="I15">
            <v>83.9</v>
          </cell>
          <cell r="J15">
            <v>1301.1500000000001</v>
          </cell>
          <cell r="K15">
            <v>1914.4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54</v>
          </cell>
          <cell r="D17">
            <v>0</v>
          </cell>
          <cell r="E17">
            <v>28.8</v>
          </cell>
          <cell r="F17">
            <v>0</v>
          </cell>
          <cell r="G17">
            <v>0</v>
          </cell>
          <cell r="H17">
            <v>25.2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102954.24000000001</v>
          </cell>
          <cell r="D19">
            <v>25265.08</v>
          </cell>
          <cell r="E19">
            <v>3296.79</v>
          </cell>
          <cell r="F19">
            <v>32.799999999999997</v>
          </cell>
          <cell r="G19">
            <v>226.2</v>
          </cell>
          <cell r="H19">
            <v>2466.46</v>
          </cell>
          <cell r="I19">
            <v>285.60000000000002</v>
          </cell>
          <cell r="J19">
            <v>1463.5</v>
          </cell>
          <cell r="K19">
            <v>69917.81</v>
          </cell>
        </row>
        <row r="20">
          <cell r="C20">
            <v>141.19999999999999</v>
          </cell>
          <cell r="D20">
            <v>88.2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53</v>
          </cell>
        </row>
        <row r="21">
          <cell r="C21">
            <v>72101.990000000005</v>
          </cell>
          <cell r="D21">
            <v>13421.23</v>
          </cell>
          <cell r="E21">
            <v>2890.79</v>
          </cell>
          <cell r="F21">
            <v>32.799999999999997</v>
          </cell>
          <cell r="G21">
            <v>226.2</v>
          </cell>
          <cell r="H21">
            <v>2449.36</v>
          </cell>
          <cell r="I21">
            <v>87.4</v>
          </cell>
          <cell r="J21">
            <v>1458.9</v>
          </cell>
          <cell r="K21">
            <v>51535.31</v>
          </cell>
        </row>
        <row r="22">
          <cell r="C22">
            <v>29270.31</v>
          </cell>
          <cell r="D22">
            <v>10681.52</v>
          </cell>
          <cell r="E22">
            <v>406</v>
          </cell>
          <cell r="F22">
            <v>0</v>
          </cell>
          <cell r="G22">
            <v>0</v>
          </cell>
          <cell r="H22">
            <v>17.100000000000001</v>
          </cell>
          <cell r="I22">
            <v>198.2</v>
          </cell>
          <cell r="J22">
            <v>4.5999999999999996</v>
          </cell>
          <cell r="K22">
            <v>17962.89</v>
          </cell>
        </row>
        <row r="23">
          <cell r="C23">
            <v>1261.6400000000001</v>
          </cell>
          <cell r="D23">
            <v>895.03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366.61</v>
          </cell>
        </row>
        <row r="24">
          <cell r="C24">
            <v>179.1</v>
          </cell>
          <cell r="D24">
            <v>179.1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144559.41</v>
          </cell>
          <cell r="D25">
            <v>3180.65</v>
          </cell>
          <cell r="E25">
            <v>3459.48</v>
          </cell>
          <cell r="F25">
            <v>0</v>
          </cell>
          <cell r="G25">
            <v>357.68</v>
          </cell>
          <cell r="H25">
            <v>2445.7199999999998</v>
          </cell>
          <cell r="I25">
            <v>0</v>
          </cell>
          <cell r="J25">
            <v>5970.68</v>
          </cell>
          <cell r="K25">
            <v>129145.2</v>
          </cell>
        </row>
      </sheetData>
      <sheetData sheetId="2">
        <row r="6">
          <cell r="C6">
            <v>5666.2</v>
          </cell>
          <cell r="D6">
            <v>4617.8999999999996</v>
          </cell>
          <cell r="E6">
            <v>-2168.6999999999998</v>
          </cell>
          <cell r="F6">
            <v>-179</v>
          </cell>
          <cell r="G6">
            <v>0</v>
          </cell>
          <cell r="H6">
            <v>0</v>
          </cell>
          <cell r="I6">
            <v>-51.5</v>
          </cell>
          <cell r="J6">
            <v>3330.6</v>
          </cell>
          <cell r="K6">
            <v>116.9</v>
          </cell>
        </row>
        <row r="7">
          <cell r="C7">
            <v>3126.2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3330.6</v>
          </cell>
          <cell r="K7">
            <v>-204.4</v>
          </cell>
        </row>
        <row r="8">
          <cell r="C8">
            <v>2709.7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2914.1</v>
          </cell>
          <cell r="K8">
            <v>-204.4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416.5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416.5</v>
          </cell>
          <cell r="K12">
            <v>0</v>
          </cell>
        </row>
        <row r="13">
          <cell r="C13">
            <v>2540</v>
          </cell>
          <cell r="D13">
            <v>4617.8999999999996</v>
          </cell>
          <cell r="E13">
            <v>-2168.6999999999998</v>
          </cell>
          <cell r="F13">
            <v>-179</v>
          </cell>
          <cell r="G13">
            <v>0</v>
          </cell>
          <cell r="H13">
            <v>0</v>
          </cell>
          <cell r="I13">
            <v>-51.5</v>
          </cell>
          <cell r="J13">
            <v>0</v>
          </cell>
          <cell r="K13">
            <v>321.3</v>
          </cell>
        </row>
        <row r="14">
          <cell r="C14">
            <v>-3751.4</v>
          </cell>
          <cell r="D14">
            <v>-1622.7</v>
          </cell>
          <cell r="E14">
            <v>-2168.6999999999998</v>
          </cell>
          <cell r="F14">
            <v>-172.9</v>
          </cell>
          <cell r="G14">
            <v>0</v>
          </cell>
          <cell r="H14">
            <v>0</v>
          </cell>
          <cell r="I14">
            <v>-51.5</v>
          </cell>
          <cell r="J14">
            <v>0</v>
          </cell>
          <cell r="K14">
            <v>264.39999999999998</v>
          </cell>
        </row>
        <row r="15">
          <cell r="C15">
            <v>6284.4</v>
          </cell>
          <cell r="D15">
            <v>6233.6</v>
          </cell>
          <cell r="E15">
            <v>0</v>
          </cell>
          <cell r="F15">
            <v>-6.1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56.9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7</v>
          </cell>
          <cell r="D17">
            <v>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-5097.1000000000004</v>
          </cell>
          <cell r="D19">
            <v>-4219.6000000000004</v>
          </cell>
          <cell r="E19">
            <v>2168.6999999999998</v>
          </cell>
          <cell r="F19">
            <v>179</v>
          </cell>
          <cell r="G19">
            <v>0</v>
          </cell>
          <cell r="H19">
            <v>0</v>
          </cell>
          <cell r="I19">
            <v>4.2</v>
          </cell>
          <cell r="J19">
            <v>-3308.2</v>
          </cell>
          <cell r="K19">
            <v>78.8</v>
          </cell>
        </row>
        <row r="20">
          <cell r="C20">
            <v>86.5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86.5</v>
          </cell>
        </row>
        <row r="21">
          <cell r="C21">
            <v>-2020.3</v>
          </cell>
          <cell r="D21">
            <v>-3787.9</v>
          </cell>
          <cell r="E21">
            <v>2168.6999999999998</v>
          </cell>
          <cell r="F21">
            <v>179</v>
          </cell>
          <cell r="G21">
            <v>0</v>
          </cell>
          <cell r="H21">
            <v>0</v>
          </cell>
          <cell r="I21">
            <v>6</v>
          </cell>
          <cell r="J21">
            <v>-531.4</v>
          </cell>
          <cell r="K21">
            <v>-54.7</v>
          </cell>
        </row>
        <row r="22">
          <cell r="C22">
            <v>-2192</v>
          </cell>
          <cell r="D22">
            <v>-420.5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-1828.5</v>
          </cell>
          <cell r="K22">
            <v>57</v>
          </cell>
        </row>
        <row r="23">
          <cell r="C23">
            <v>-971.3</v>
          </cell>
          <cell r="D23">
            <v>-11.2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-1.8</v>
          </cell>
          <cell r="J23">
            <v>-948.3</v>
          </cell>
          <cell r="K23">
            <v>-10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-569.1</v>
          </cell>
          <cell r="D25">
            <v>-398.3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47.3</v>
          </cell>
          <cell r="J25">
            <v>-22.4</v>
          </cell>
          <cell r="K25">
            <v>-195.7</v>
          </cell>
        </row>
      </sheetData>
      <sheetData sheetId="3">
        <row r="7">
          <cell r="F7">
            <v>5355.5000000000009</v>
          </cell>
          <cell r="H7">
            <v>144559.41</v>
          </cell>
          <cell r="I7">
            <v>46.650052111683564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503320.5</v>
          </cell>
          <cell r="D6">
            <v>0</v>
          </cell>
          <cell r="E6">
            <v>503320.5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294298.09999999998</v>
          </cell>
          <cell r="D7">
            <v>352.9</v>
          </cell>
          <cell r="E7">
            <v>294651</v>
          </cell>
          <cell r="F7">
            <v>71082.7</v>
          </cell>
          <cell r="G7">
            <v>88664.4</v>
          </cell>
          <cell r="H7">
            <v>134903.9</v>
          </cell>
          <cell r="I7">
            <v>0</v>
          </cell>
        </row>
        <row r="8">
          <cell r="C8">
            <v>203515</v>
          </cell>
          <cell r="D8">
            <v>-815.8</v>
          </cell>
          <cell r="E8">
            <v>202699.2</v>
          </cell>
          <cell r="F8">
            <v>69364</v>
          </cell>
          <cell r="G8">
            <v>77340.7</v>
          </cell>
          <cell r="H8">
            <v>55994.5</v>
          </cell>
          <cell r="I8">
            <v>0</v>
          </cell>
        </row>
        <row r="9">
          <cell r="C9">
            <v>203404.7</v>
          </cell>
          <cell r="D9">
            <v>-815.8</v>
          </cell>
          <cell r="E9">
            <v>202588.9</v>
          </cell>
          <cell r="F9">
            <v>69364</v>
          </cell>
          <cell r="G9">
            <v>77230.399999999994</v>
          </cell>
          <cell r="H9">
            <v>55994.5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108.3</v>
          </cell>
          <cell r="D11">
            <v>0</v>
          </cell>
          <cell r="E11">
            <v>108.3</v>
          </cell>
          <cell r="F11">
            <v>0</v>
          </cell>
          <cell r="G11">
            <v>108.3</v>
          </cell>
          <cell r="H11">
            <v>0</v>
          </cell>
          <cell r="I11">
            <v>0</v>
          </cell>
        </row>
        <row r="12">
          <cell r="C12">
            <v>2</v>
          </cell>
          <cell r="D12">
            <v>0</v>
          </cell>
          <cell r="E12">
            <v>2</v>
          </cell>
          <cell r="F12">
            <v>0</v>
          </cell>
          <cell r="G12">
            <v>2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90783.1</v>
          </cell>
          <cell r="D14">
            <v>1168.7</v>
          </cell>
          <cell r="E14">
            <v>91951.8</v>
          </cell>
          <cell r="F14">
            <v>1718.7</v>
          </cell>
          <cell r="G14">
            <v>11323.7</v>
          </cell>
          <cell r="H14">
            <v>78909.399999999994</v>
          </cell>
          <cell r="I14">
            <v>0</v>
          </cell>
        </row>
        <row r="15">
          <cell r="C15">
            <v>57881.3</v>
          </cell>
          <cell r="D15">
            <v>-2354.5</v>
          </cell>
          <cell r="E15">
            <v>55526.8</v>
          </cell>
          <cell r="F15">
            <v>764</v>
          </cell>
          <cell r="G15">
            <v>6085.5</v>
          </cell>
          <cell r="H15">
            <v>48677.3</v>
          </cell>
          <cell r="I15">
            <v>0</v>
          </cell>
        </row>
        <row r="16">
          <cell r="C16">
            <v>32812.9</v>
          </cell>
          <cell r="D16">
            <v>3523.2</v>
          </cell>
          <cell r="E16">
            <v>36336.1</v>
          </cell>
          <cell r="F16">
            <v>954.7</v>
          </cell>
          <cell r="G16">
            <v>5238.2</v>
          </cell>
          <cell r="H16">
            <v>30143.200000000001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88.9</v>
          </cell>
          <cell r="D18">
            <v>0</v>
          </cell>
          <cell r="E18">
            <v>88.9</v>
          </cell>
          <cell r="F18">
            <v>0</v>
          </cell>
          <cell r="G18">
            <v>0</v>
          </cell>
          <cell r="H18">
            <v>88.9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21386</v>
          </cell>
          <cell r="D20">
            <v>-235.9</v>
          </cell>
          <cell r="E20">
            <v>21150.1</v>
          </cell>
          <cell r="F20">
            <v>15283</v>
          </cell>
          <cell r="G20">
            <v>1104.5</v>
          </cell>
          <cell r="H20">
            <v>4762.6000000000004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6401.7</v>
          </cell>
          <cell r="D22">
            <v>-235.9</v>
          </cell>
          <cell r="E22">
            <v>6165.8</v>
          </cell>
          <cell r="F22">
            <v>2774.7</v>
          </cell>
          <cell r="G22">
            <v>458.8</v>
          </cell>
          <cell r="H22">
            <v>2932.3</v>
          </cell>
          <cell r="I22">
            <v>0</v>
          </cell>
        </row>
        <row r="23">
          <cell r="C23">
            <v>14984.3</v>
          </cell>
          <cell r="D23">
            <v>0</v>
          </cell>
          <cell r="E23">
            <v>14984.3</v>
          </cell>
          <cell r="F23">
            <v>12508.3</v>
          </cell>
          <cell r="G23">
            <v>645.70000000000005</v>
          </cell>
          <cell r="H23">
            <v>1830.3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187636.4</v>
          </cell>
          <cell r="D26">
            <v>-117</v>
          </cell>
          <cell r="E26">
            <v>187519.4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503320.5</v>
          </cell>
          <cell r="D5">
            <v>168573.5</v>
          </cell>
          <cell r="E5">
            <v>25232.2</v>
          </cell>
          <cell r="F5">
            <v>1073</v>
          </cell>
          <cell r="G5">
            <v>2441.6</v>
          </cell>
          <cell r="H5">
            <v>43969.5</v>
          </cell>
          <cell r="I5">
            <v>27890</v>
          </cell>
          <cell r="J5">
            <v>2932</v>
          </cell>
          <cell r="K5">
            <v>231208.7</v>
          </cell>
        </row>
        <row r="6">
          <cell r="C6">
            <v>294651</v>
          </cell>
          <cell r="D6">
            <v>149878.6</v>
          </cell>
          <cell r="E6">
            <v>24459.7</v>
          </cell>
          <cell r="F6">
            <v>1073</v>
          </cell>
          <cell r="G6">
            <v>2441.6</v>
          </cell>
          <cell r="H6">
            <v>43969.5</v>
          </cell>
          <cell r="I6">
            <v>27758.2</v>
          </cell>
          <cell r="J6">
            <v>2774</v>
          </cell>
          <cell r="K6">
            <v>42296.4</v>
          </cell>
        </row>
        <row r="7">
          <cell r="C7">
            <v>202699.2</v>
          </cell>
          <cell r="D7">
            <v>137451.4</v>
          </cell>
          <cell r="E7">
            <v>14124.1</v>
          </cell>
          <cell r="F7">
            <v>0</v>
          </cell>
          <cell r="G7">
            <v>0</v>
          </cell>
          <cell r="H7">
            <v>740.1</v>
          </cell>
          <cell r="I7">
            <v>11524.9</v>
          </cell>
          <cell r="J7">
            <v>785.3</v>
          </cell>
          <cell r="K7">
            <v>38073.4</v>
          </cell>
        </row>
        <row r="8">
          <cell r="C8">
            <v>202588.9</v>
          </cell>
          <cell r="D8">
            <v>137451.4</v>
          </cell>
          <cell r="E8">
            <v>14124.1</v>
          </cell>
          <cell r="F8">
            <v>0</v>
          </cell>
          <cell r="G8">
            <v>0</v>
          </cell>
          <cell r="H8">
            <v>740.1</v>
          </cell>
          <cell r="I8">
            <v>11522.9</v>
          </cell>
          <cell r="J8">
            <v>785.3</v>
          </cell>
          <cell r="K8">
            <v>37965.1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108.3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108.3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91951.8</v>
          </cell>
          <cell r="D13">
            <v>12427.2</v>
          </cell>
          <cell r="E13">
            <v>10335.6</v>
          </cell>
          <cell r="F13">
            <v>1073</v>
          </cell>
          <cell r="G13">
            <v>2441.6</v>
          </cell>
          <cell r="H13">
            <v>43229.4</v>
          </cell>
          <cell r="I13">
            <v>16233.3</v>
          </cell>
          <cell r="J13">
            <v>1988.7</v>
          </cell>
          <cell r="K13">
            <v>4223</v>
          </cell>
        </row>
        <row r="14">
          <cell r="C14">
            <v>55526.8</v>
          </cell>
          <cell r="D14">
            <v>9127.7000000000007</v>
          </cell>
          <cell r="E14">
            <v>8740.7000000000007</v>
          </cell>
          <cell r="F14">
            <v>1073</v>
          </cell>
          <cell r="G14">
            <v>1592.8</v>
          </cell>
          <cell r="H14">
            <v>17589.2</v>
          </cell>
          <cell r="I14">
            <v>13551.5</v>
          </cell>
          <cell r="J14">
            <v>1083.7</v>
          </cell>
          <cell r="K14">
            <v>2768.2</v>
          </cell>
        </row>
        <row r="15">
          <cell r="C15">
            <v>36336.1</v>
          </cell>
          <cell r="D15">
            <v>3299.5</v>
          </cell>
          <cell r="E15">
            <v>1594.9</v>
          </cell>
          <cell r="F15">
            <v>0</v>
          </cell>
          <cell r="G15">
            <v>848.8</v>
          </cell>
          <cell r="H15">
            <v>25551.3</v>
          </cell>
          <cell r="I15">
            <v>2681.8</v>
          </cell>
          <cell r="J15">
            <v>905</v>
          </cell>
          <cell r="K15">
            <v>1454.8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88.9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88.9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21150.1</v>
          </cell>
          <cell r="D19">
            <v>18694.900000000001</v>
          </cell>
          <cell r="E19">
            <v>772.5</v>
          </cell>
          <cell r="F19">
            <v>0</v>
          </cell>
          <cell r="G19">
            <v>0</v>
          </cell>
          <cell r="H19">
            <v>0</v>
          </cell>
          <cell r="I19">
            <v>131.80000000000001</v>
          </cell>
          <cell r="J19">
            <v>158</v>
          </cell>
          <cell r="K19">
            <v>1392.9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6165.8</v>
          </cell>
          <cell r="D21">
            <v>5644.2</v>
          </cell>
          <cell r="E21">
            <v>12.6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158</v>
          </cell>
          <cell r="K21">
            <v>351</v>
          </cell>
        </row>
        <row r="22">
          <cell r="C22">
            <v>14984.3</v>
          </cell>
          <cell r="D22">
            <v>13050.7</v>
          </cell>
          <cell r="E22">
            <v>759.9</v>
          </cell>
          <cell r="F22">
            <v>0</v>
          </cell>
          <cell r="G22">
            <v>0</v>
          </cell>
          <cell r="H22">
            <v>0</v>
          </cell>
          <cell r="I22">
            <v>131.80000000000001</v>
          </cell>
          <cell r="J22">
            <v>0</v>
          </cell>
          <cell r="K22">
            <v>1041.9000000000001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187519.4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187519.4</v>
          </cell>
        </row>
      </sheetData>
      <sheetData sheetId="2">
        <row r="6">
          <cell r="C6">
            <v>352.9</v>
          </cell>
          <cell r="D6">
            <v>4328.2</v>
          </cell>
          <cell r="E6">
            <v>-3040</v>
          </cell>
          <cell r="F6">
            <v>-4.9000000000000004</v>
          </cell>
          <cell r="G6">
            <v>0</v>
          </cell>
          <cell r="H6">
            <v>-9.8000000000000007</v>
          </cell>
          <cell r="I6">
            <v>-849.2</v>
          </cell>
          <cell r="J6">
            <v>613.1</v>
          </cell>
          <cell r="K6">
            <v>-684.5</v>
          </cell>
        </row>
        <row r="7">
          <cell r="C7">
            <v>-815.8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-9.8000000000000007</v>
          </cell>
          <cell r="I7">
            <v>-121.5</v>
          </cell>
          <cell r="J7">
            <v>0</v>
          </cell>
          <cell r="K7">
            <v>-684.5</v>
          </cell>
        </row>
        <row r="8">
          <cell r="C8">
            <v>-815.8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-9.8000000000000007</v>
          </cell>
          <cell r="I8">
            <v>-121.5</v>
          </cell>
          <cell r="J8">
            <v>0</v>
          </cell>
          <cell r="K8">
            <v>-684.5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1168.7</v>
          </cell>
          <cell r="D13">
            <v>4328.2</v>
          </cell>
          <cell r="E13">
            <v>-3040</v>
          </cell>
          <cell r="F13">
            <v>-4.9000000000000004</v>
          </cell>
          <cell r="G13">
            <v>0</v>
          </cell>
          <cell r="H13">
            <v>0</v>
          </cell>
          <cell r="I13">
            <v>-727.7</v>
          </cell>
          <cell r="J13">
            <v>613.1</v>
          </cell>
          <cell r="K13">
            <v>0</v>
          </cell>
        </row>
        <row r="14">
          <cell r="C14">
            <v>-2354.5</v>
          </cell>
          <cell r="D14">
            <v>0</v>
          </cell>
          <cell r="E14">
            <v>-3040</v>
          </cell>
          <cell r="F14">
            <v>-4.8</v>
          </cell>
          <cell r="G14">
            <v>0</v>
          </cell>
          <cell r="H14">
            <v>0</v>
          </cell>
          <cell r="I14">
            <v>-213</v>
          </cell>
          <cell r="J14">
            <v>903.3</v>
          </cell>
          <cell r="K14">
            <v>0</v>
          </cell>
        </row>
        <row r="15">
          <cell r="C15">
            <v>3523.2</v>
          </cell>
          <cell r="D15">
            <v>4328.2</v>
          </cell>
          <cell r="E15">
            <v>0</v>
          </cell>
          <cell r="F15">
            <v>-0.1</v>
          </cell>
          <cell r="G15">
            <v>0</v>
          </cell>
          <cell r="H15">
            <v>0</v>
          </cell>
          <cell r="I15">
            <v>-514.70000000000005</v>
          </cell>
          <cell r="J15">
            <v>-290.2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-235.9</v>
          </cell>
          <cell r="D19">
            <v>-1176.9000000000001</v>
          </cell>
          <cell r="E19">
            <v>936.2</v>
          </cell>
          <cell r="F19">
            <v>-4.9000000000000004</v>
          </cell>
          <cell r="G19">
            <v>0</v>
          </cell>
          <cell r="H19">
            <v>9.6999999999999993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-235.9</v>
          </cell>
          <cell r="D21">
            <v>-1176.9000000000001</v>
          </cell>
          <cell r="E21">
            <v>936.2</v>
          </cell>
          <cell r="F21">
            <v>-4.9000000000000004</v>
          </cell>
          <cell r="G21">
            <v>0</v>
          </cell>
          <cell r="H21">
            <v>9.6999999999999993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-117</v>
          </cell>
          <cell r="D25">
            <v>-3151.3</v>
          </cell>
          <cell r="E25">
            <v>2103.8000000000002</v>
          </cell>
          <cell r="F25">
            <v>9.8000000000000007</v>
          </cell>
          <cell r="G25">
            <v>0</v>
          </cell>
          <cell r="H25">
            <v>0.1</v>
          </cell>
          <cell r="I25">
            <v>849.2</v>
          </cell>
          <cell r="J25">
            <v>-613.1</v>
          </cell>
          <cell r="K25">
            <v>684.5</v>
          </cell>
        </row>
      </sheetData>
      <sheetData sheetId="3">
        <row r="7">
          <cell r="F7">
            <v>10054.800000000001</v>
          </cell>
          <cell r="H7">
            <v>187519.5</v>
          </cell>
          <cell r="I7">
            <v>56.543687298860654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330925.90000000002</v>
          </cell>
          <cell r="D6">
            <v>0</v>
          </cell>
          <cell r="E6">
            <v>330925.90000000002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24503.9</v>
          </cell>
          <cell r="D7">
            <v>-226.9</v>
          </cell>
          <cell r="E7">
            <v>24277</v>
          </cell>
          <cell r="F7">
            <v>9361.4</v>
          </cell>
          <cell r="G7">
            <v>4431.7</v>
          </cell>
          <cell r="H7">
            <v>10483.9</v>
          </cell>
          <cell r="I7">
            <v>0</v>
          </cell>
        </row>
        <row r="8">
          <cell r="C8">
            <v>6917.8</v>
          </cell>
          <cell r="D8">
            <v>0</v>
          </cell>
          <cell r="E8">
            <v>6917.8</v>
          </cell>
          <cell r="F8">
            <v>4485.8999999999996</v>
          </cell>
          <cell r="G8">
            <v>288.39999999999998</v>
          </cell>
          <cell r="H8">
            <v>2143.5</v>
          </cell>
          <cell r="I8">
            <v>0</v>
          </cell>
        </row>
        <row r="9">
          <cell r="C9">
            <v>1755.8</v>
          </cell>
          <cell r="D9">
            <v>0</v>
          </cell>
          <cell r="E9">
            <v>1755.8</v>
          </cell>
          <cell r="F9">
            <v>1738.3</v>
          </cell>
          <cell r="G9">
            <v>0</v>
          </cell>
          <cell r="H9">
            <v>17.5</v>
          </cell>
          <cell r="I9">
            <v>0</v>
          </cell>
        </row>
        <row r="10">
          <cell r="C10">
            <v>3.8</v>
          </cell>
          <cell r="D10">
            <v>0</v>
          </cell>
          <cell r="E10">
            <v>3.8</v>
          </cell>
          <cell r="F10">
            <v>0</v>
          </cell>
          <cell r="G10">
            <v>0</v>
          </cell>
          <cell r="H10">
            <v>3.8</v>
          </cell>
          <cell r="I10">
            <v>0</v>
          </cell>
        </row>
        <row r="11">
          <cell r="C11">
            <v>920.7</v>
          </cell>
          <cell r="D11">
            <v>0</v>
          </cell>
          <cell r="E11">
            <v>920.7</v>
          </cell>
          <cell r="F11">
            <v>632.29999999999995</v>
          </cell>
          <cell r="G11">
            <v>288.39999999999998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4237.5</v>
          </cell>
          <cell r="D13">
            <v>0</v>
          </cell>
          <cell r="E13">
            <v>4237.5</v>
          </cell>
          <cell r="F13">
            <v>2115.3000000000002</v>
          </cell>
          <cell r="G13">
            <v>0</v>
          </cell>
          <cell r="H13">
            <v>2122.1999999999998</v>
          </cell>
          <cell r="I13">
            <v>0</v>
          </cell>
        </row>
        <row r="14">
          <cell r="C14">
            <v>17586.099999999999</v>
          </cell>
          <cell r="D14">
            <v>-226.9</v>
          </cell>
          <cell r="E14">
            <v>17359.2</v>
          </cell>
          <cell r="F14">
            <v>4875.5</v>
          </cell>
          <cell r="G14">
            <v>4143.3</v>
          </cell>
          <cell r="H14">
            <v>8340.4</v>
          </cell>
          <cell r="I14">
            <v>0</v>
          </cell>
        </row>
        <row r="15">
          <cell r="C15">
            <v>12040.9</v>
          </cell>
          <cell r="D15">
            <v>-284.60000000000002</v>
          </cell>
          <cell r="E15">
            <v>11756.3</v>
          </cell>
          <cell r="F15">
            <v>3192</v>
          </cell>
          <cell r="G15">
            <v>4143.3</v>
          </cell>
          <cell r="H15">
            <v>4421</v>
          </cell>
          <cell r="I15">
            <v>0</v>
          </cell>
        </row>
        <row r="16">
          <cell r="C16">
            <v>4285.3</v>
          </cell>
          <cell r="D16">
            <v>57.7</v>
          </cell>
          <cell r="E16">
            <v>4343</v>
          </cell>
          <cell r="F16">
            <v>1683.5</v>
          </cell>
          <cell r="G16">
            <v>0</v>
          </cell>
          <cell r="H16">
            <v>2659.5</v>
          </cell>
          <cell r="I16">
            <v>0</v>
          </cell>
        </row>
        <row r="17">
          <cell r="C17">
            <v>68.3</v>
          </cell>
          <cell r="D17">
            <v>0</v>
          </cell>
          <cell r="E17">
            <v>68.3</v>
          </cell>
          <cell r="F17">
            <v>0</v>
          </cell>
          <cell r="G17">
            <v>0</v>
          </cell>
          <cell r="H17">
            <v>68.3</v>
          </cell>
          <cell r="I17">
            <v>0</v>
          </cell>
        </row>
        <row r="18">
          <cell r="C18">
            <v>1191.5999999999999</v>
          </cell>
          <cell r="D18">
            <v>0</v>
          </cell>
          <cell r="E18">
            <v>1191.5999999999999</v>
          </cell>
          <cell r="F18">
            <v>0</v>
          </cell>
          <cell r="G18">
            <v>0</v>
          </cell>
          <cell r="H18">
            <v>1191.5999999999999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4704.1000000000004</v>
          </cell>
          <cell r="D20">
            <v>-1.33</v>
          </cell>
          <cell r="E20">
            <v>4702.7700000000004</v>
          </cell>
          <cell r="F20">
            <v>751.6</v>
          </cell>
          <cell r="G20">
            <v>956.1</v>
          </cell>
          <cell r="H20">
            <v>2928.7</v>
          </cell>
          <cell r="I20">
            <v>66.37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3191.6</v>
          </cell>
          <cell r="D22">
            <v>-1.33</v>
          </cell>
          <cell r="E22">
            <v>3190.27</v>
          </cell>
          <cell r="F22">
            <v>375.5</v>
          </cell>
          <cell r="G22">
            <v>817.9</v>
          </cell>
          <cell r="H22">
            <v>1930.5</v>
          </cell>
          <cell r="I22">
            <v>66.37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1512.5</v>
          </cell>
          <cell r="D24">
            <v>0</v>
          </cell>
          <cell r="E24">
            <v>1512.5</v>
          </cell>
          <cell r="F24">
            <v>376.1</v>
          </cell>
          <cell r="G24">
            <v>138.19999999999999</v>
          </cell>
          <cell r="H24">
            <v>998.2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301717.90000000002</v>
          </cell>
          <cell r="D26">
            <v>228.23</v>
          </cell>
          <cell r="E26">
            <v>301946.13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330925.90000000002</v>
          </cell>
          <cell r="D5">
            <v>10102.9</v>
          </cell>
          <cell r="E5">
            <v>4370.5</v>
          </cell>
          <cell r="F5">
            <v>305</v>
          </cell>
          <cell r="G5">
            <v>1092.0999999999999</v>
          </cell>
          <cell r="H5">
            <v>6275.6</v>
          </cell>
          <cell r="I5">
            <v>0</v>
          </cell>
          <cell r="J5">
            <v>6833.6</v>
          </cell>
          <cell r="K5">
            <v>301946.2</v>
          </cell>
        </row>
        <row r="6">
          <cell r="C6">
            <v>24277</v>
          </cell>
          <cell r="D6">
            <v>9351.2999999999993</v>
          </cell>
          <cell r="E6">
            <v>3957.8</v>
          </cell>
          <cell r="F6">
            <v>305</v>
          </cell>
          <cell r="G6">
            <v>914.7</v>
          </cell>
          <cell r="H6">
            <v>5753.2</v>
          </cell>
          <cell r="I6">
            <v>0</v>
          </cell>
          <cell r="J6">
            <v>3995</v>
          </cell>
          <cell r="K6">
            <v>0</v>
          </cell>
        </row>
        <row r="7">
          <cell r="C7">
            <v>6917.8</v>
          </cell>
          <cell r="D7">
            <v>4475.7</v>
          </cell>
          <cell r="E7">
            <v>0</v>
          </cell>
          <cell r="F7">
            <v>0</v>
          </cell>
          <cell r="G7">
            <v>0</v>
          </cell>
          <cell r="H7">
            <v>309.7</v>
          </cell>
          <cell r="I7">
            <v>0</v>
          </cell>
          <cell r="J7">
            <v>2132.4</v>
          </cell>
          <cell r="K7">
            <v>0</v>
          </cell>
        </row>
        <row r="8">
          <cell r="C8">
            <v>1755.8</v>
          </cell>
          <cell r="D8">
            <v>1733.5</v>
          </cell>
          <cell r="E8">
            <v>0</v>
          </cell>
          <cell r="F8">
            <v>0</v>
          </cell>
          <cell r="G8">
            <v>0</v>
          </cell>
          <cell r="H8">
            <v>17.5</v>
          </cell>
          <cell r="I8">
            <v>0</v>
          </cell>
          <cell r="J8">
            <v>4.8</v>
          </cell>
          <cell r="K8">
            <v>0</v>
          </cell>
        </row>
        <row r="9">
          <cell r="C9">
            <v>3.8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3.8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920.7</v>
          </cell>
          <cell r="D10">
            <v>626.9</v>
          </cell>
          <cell r="E10">
            <v>0</v>
          </cell>
          <cell r="F10">
            <v>0</v>
          </cell>
          <cell r="G10">
            <v>0</v>
          </cell>
          <cell r="H10">
            <v>288.39999999999998</v>
          </cell>
          <cell r="I10">
            <v>0</v>
          </cell>
          <cell r="J10">
            <v>5.4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4237.5</v>
          </cell>
          <cell r="D12">
            <v>2115.3000000000002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2122.1999999999998</v>
          </cell>
          <cell r="K12">
            <v>0</v>
          </cell>
        </row>
        <row r="13">
          <cell r="C13">
            <v>17359.2</v>
          </cell>
          <cell r="D13">
            <v>4875.6000000000004</v>
          </cell>
          <cell r="E13">
            <v>3957.8</v>
          </cell>
          <cell r="F13">
            <v>305</v>
          </cell>
          <cell r="G13">
            <v>914.7</v>
          </cell>
          <cell r="H13">
            <v>5443.5</v>
          </cell>
          <cell r="I13">
            <v>0</v>
          </cell>
          <cell r="J13">
            <v>1862.6</v>
          </cell>
          <cell r="K13">
            <v>0</v>
          </cell>
        </row>
        <row r="14">
          <cell r="C14">
            <v>11756.3</v>
          </cell>
          <cell r="D14">
            <v>3233.4</v>
          </cell>
          <cell r="E14">
            <v>3001</v>
          </cell>
          <cell r="F14">
            <v>303.5</v>
          </cell>
          <cell r="G14">
            <v>294.5</v>
          </cell>
          <cell r="H14">
            <v>3690.9</v>
          </cell>
          <cell r="I14">
            <v>0</v>
          </cell>
          <cell r="J14">
            <v>1233</v>
          </cell>
          <cell r="K14">
            <v>0</v>
          </cell>
        </row>
        <row r="15">
          <cell r="C15">
            <v>4343</v>
          </cell>
          <cell r="D15">
            <v>1642.2</v>
          </cell>
          <cell r="E15">
            <v>714.1</v>
          </cell>
          <cell r="F15">
            <v>1.5</v>
          </cell>
          <cell r="G15">
            <v>312</v>
          </cell>
          <cell r="H15">
            <v>1261.5999999999999</v>
          </cell>
          <cell r="I15">
            <v>0</v>
          </cell>
          <cell r="J15">
            <v>411.6</v>
          </cell>
          <cell r="K15">
            <v>0</v>
          </cell>
        </row>
        <row r="16">
          <cell r="C16">
            <v>68.3</v>
          </cell>
          <cell r="D16">
            <v>0</v>
          </cell>
          <cell r="E16">
            <v>31.5</v>
          </cell>
          <cell r="F16">
            <v>0</v>
          </cell>
          <cell r="G16">
            <v>25</v>
          </cell>
          <cell r="H16">
            <v>0</v>
          </cell>
          <cell r="I16">
            <v>0</v>
          </cell>
          <cell r="J16">
            <v>11.8</v>
          </cell>
          <cell r="K16">
            <v>0</v>
          </cell>
        </row>
        <row r="17">
          <cell r="C17">
            <v>1191.5999999999999</v>
          </cell>
          <cell r="D17">
            <v>0</v>
          </cell>
          <cell r="E17">
            <v>211.2</v>
          </cell>
          <cell r="F17">
            <v>0</v>
          </cell>
          <cell r="G17">
            <v>283.2</v>
          </cell>
          <cell r="H17">
            <v>491</v>
          </cell>
          <cell r="I17">
            <v>0</v>
          </cell>
          <cell r="J17">
            <v>206.2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4702.7700000000004</v>
          </cell>
          <cell r="D19">
            <v>751.6</v>
          </cell>
          <cell r="E19">
            <v>412.7</v>
          </cell>
          <cell r="F19">
            <v>0</v>
          </cell>
          <cell r="G19">
            <v>177.4</v>
          </cell>
          <cell r="H19">
            <v>522.4</v>
          </cell>
          <cell r="I19">
            <v>0</v>
          </cell>
          <cell r="J19">
            <v>2838.6</v>
          </cell>
          <cell r="K19">
            <v>7.0000000000000007E-2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3190.27</v>
          </cell>
          <cell r="D21">
            <v>375.5</v>
          </cell>
          <cell r="E21">
            <v>412.7</v>
          </cell>
          <cell r="F21">
            <v>0</v>
          </cell>
          <cell r="G21">
            <v>177.4</v>
          </cell>
          <cell r="H21">
            <v>384.2</v>
          </cell>
          <cell r="I21">
            <v>0</v>
          </cell>
          <cell r="J21">
            <v>1840.4</v>
          </cell>
          <cell r="K21">
            <v>7.0000000000000007E-2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1512.5</v>
          </cell>
          <cell r="D23">
            <v>376.1</v>
          </cell>
          <cell r="E23">
            <v>0</v>
          </cell>
          <cell r="F23">
            <v>0</v>
          </cell>
          <cell r="G23">
            <v>0</v>
          </cell>
          <cell r="H23">
            <v>138.19999999999999</v>
          </cell>
          <cell r="I23">
            <v>0</v>
          </cell>
          <cell r="J23">
            <v>998.2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301946.13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301946.13</v>
          </cell>
        </row>
      </sheetData>
      <sheetData sheetId="2">
        <row r="6">
          <cell r="C6">
            <v>-226.9</v>
          </cell>
          <cell r="D6">
            <v>156</v>
          </cell>
          <cell r="E6">
            <v>-57.3</v>
          </cell>
          <cell r="F6">
            <v>-1.6</v>
          </cell>
          <cell r="G6">
            <v>0</v>
          </cell>
          <cell r="H6">
            <v>0</v>
          </cell>
          <cell r="I6">
            <v>-46.9</v>
          </cell>
          <cell r="J6">
            <v>0</v>
          </cell>
          <cell r="K6">
            <v>-277.10000000000002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-226.9</v>
          </cell>
          <cell r="D13">
            <v>156</v>
          </cell>
          <cell r="E13">
            <v>-57.3</v>
          </cell>
          <cell r="F13">
            <v>-1.6</v>
          </cell>
          <cell r="G13">
            <v>0</v>
          </cell>
          <cell r="H13">
            <v>0</v>
          </cell>
          <cell r="I13">
            <v>-46.9</v>
          </cell>
          <cell r="J13">
            <v>0</v>
          </cell>
          <cell r="K13">
            <v>-277.10000000000002</v>
          </cell>
        </row>
        <row r="14">
          <cell r="C14">
            <v>-284.60000000000002</v>
          </cell>
          <cell r="D14">
            <v>0</v>
          </cell>
          <cell r="E14">
            <v>-57.3</v>
          </cell>
          <cell r="F14">
            <v>-1.6</v>
          </cell>
          <cell r="G14">
            <v>0</v>
          </cell>
          <cell r="H14">
            <v>0</v>
          </cell>
          <cell r="I14">
            <v>-46.9</v>
          </cell>
          <cell r="J14">
            <v>0</v>
          </cell>
          <cell r="K14">
            <v>-178.8</v>
          </cell>
        </row>
        <row r="15">
          <cell r="C15">
            <v>57.7</v>
          </cell>
          <cell r="D15">
            <v>156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-98.3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-1.33</v>
          </cell>
          <cell r="D19">
            <v>-91.9</v>
          </cell>
          <cell r="E19">
            <v>-32.5</v>
          </cell>
          <cell r="F19">
            <v>17.2</v>
          </cell>
          <cell r="G19">
            <v>0</v>
          </cell>
          <cell r="H19">
            <v>0.1</v>
          </cell>
          <cell r="I19">
            <v>0</v>
          </cell>
          <cell r="J19">
            <v>0</v>
          </cell>
          <cell r="K19">
            <v>105.77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-1.33</v>
          </cell>
          <cell r="D21">
            <v>-91.9</v>
          </cell>
          <cell r="E21">
            <v>-32.5</v>
          </cell>
          <cell r="F21">
            <v>17.2</v>
          </cell>
          <cell r="G21">
            <v>0</v>
          </cell>
          <cell r="H21">
            <v>0.1</v>
          </cell>
          <cell r="I21">
            <v>0</v>
          </cell>
          <cell r="J21">
            <v>0</v>
          </cell>
          <cell r="K21">
            <v>105.77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228.23</v>
          </cell>
          <cell r="D25">
            <v>-64.099999999999994</v>
          </cell>
          <cell r="E25">
            <v>89.8</v>
          </cell>
          <cell r="F25">
            <v>-15.6</v>
          </cell>
          <cell r="G25">
            <v>0</v>
          </cell>
          <cell r="H25">
            <v>-0.1</v>
          </cell>
          <cell r="I25">
            <v>46.9</v>
          </cell>
          <cell r="J25">
            <v>0</v>
          </cell>
          <cell r="K25">
            <v>171.33</v>
          </cell>
        </row>
      </sheetData>
      <sheetData sheetId="3">
        <row r="7">
          <cell r="F7">
            <v>1055.2</v>
          </cell>
          <cell r="H7">
            <v>301946.19999999995</v>
          </cell>
          <cell r="I7">
            <v>7.0171902531654364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153240</v>
          </cell>
          <cell r="D6">
            <v>0</v>
          </cell>
          <cell r="E6">
            <v>153240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7671</v>
          </cell>
          <cell r="D7">
            <v>-341</v>
          </cell>
          <cell r="E7">
            <v>7330</v>
          </cell>
          <cell r="F7">
            <v>2224</v>
          </cell>
          <cell r="G7">
            <v>5106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7671</v>
          </cell>
          <cell r="D14">
            <v>-341</v>
          </cell>
          <cell r="E14">
            <v>7330</v>
          </cell>
          <cell r="F14">
            <v>2224</v>
          </cell>
          <cell r="G14">
            <v>5106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7671</v>
          </cell>
          <cell r="D19">
            <v>-341</v>
          </cell>
          <cell r="E19">
            <v>7330</v>
          </cell>
          <cell r="F19">
            <v>2224</v>
          </cell>
          <cell r="G19">
            <v>5106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341</v>
          </cell>
          <cell r="E20">
            <v>341</v>
          </cell>
          <cell r="F20">
            <v>0</v>
          </cell>
          <cell r="G20">
            <v>341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341</v>
          </cell>
          <cell r="E23">
            <v>341</v>
          </cell>
          <cell r="F23">
            <v>0</v>
          </cell>
          <cell r="G23">
            <v>341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145569</v>
          </cell>
          <cell r="D26">
            <v>0</v>
          </cell>
          <cell r="E26">
            <v>145569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153240</v>
          </cell>
          <cell r="D5">
            <v>7000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146240</v>
          </cell>
        </row>
        <row r="6">
          <cell r="C6">
            <v>7330</v>
          </cell>
          <cell r="D6">
            <v>7000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330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7330</v>
          </cell>
          <cell r="D13">
            <v>7000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330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7330</v>
          </cell>
          <cell r="D18">
            <v>7000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330</v>
          </cell>
        </row>
        <row r="19">
          <cell r="C19">
            <v>341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341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341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341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145569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145569</v>
          </cell>
        </row>
      </sheetData>
      <sheetData sheetId="2">
        <row r="6">
          <cell r="C6">
            <v>-341</v>
          </cell>
          <cell r="D6">
            <v>120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-461</v>
          </cell>
        </row>
        <row r="7">
          <cell r="C7">
            <v>0</v>
          </cell>
          <cell r="D7">
            <v>120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-120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120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-120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-341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-341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-341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-341</v>
          </cell>
        </row>
        <row r="19">
          <cell r="C19">
            <v>341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341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341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341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-120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120</v>
          </cell>
        </row>
      </sheetData>
      <sheetData sheetId="3">
        <row r="7">
          <cell r="F7">
            <v>0</v>
          </cell>
          <cell r="H7">
            <v>145569</v>
          </cell>
          <cell r="I7">
            <v>4.7833463847559381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86018.1</v>
          </cell>
          <cell r="D6">
            <v>0</v>
          </cell>
          <cell r="E6">
            <v>86018.1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7438.9</v>
          </cell>
          <cell r="D7">
            <v>-2665.6</v>
          </cell>
          <cell r="E7">
            <v>4773.3</v>
          </cell>
          <cell r="F7">
            <v>0</v>
          </cell>
          <cell r="G7">
            <v>3183</v>
          </cell>
          <cell r="H7">
            <v>1590.3</v>
          </cell>
          <cell r="I7">
            <v>0</v>
          </cell>
        </row>
        <row r="8">
          <cell r="C8">
            <v>5407.7</v>
          </cell>
          <cell r="D8">
            <v>-2269.4</v>
          </cell>
          <cell r="E8">
            <v>3138.3</v>
          </cell>
          <cell r="F8">
            <v>0</v>
          </cell>
          <cell r="G8">
            <v>3138.3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5407.7</v>
          </cell>
          <cell r="D13">
            <v>-2269.4</v>
          </cell>
          <cell r="E13">
            <v>3138.3</v>
          </cell>
          <cell r="F13">
            <v>0</v>
          </cell>
          <cell r="G13">
            <v>3138.3</v>
          </cell>
          <cell r="H13">
            <v>0</v>
          </cell>
          <cell r="I13">
            <v>0</v>
          </cell>
        </row>
        <row r="14">
          <cell r="C14">
            <v>2031.2</v>
          </cell>
          <cell r="D14">
            <v>-396.2</v>
          </cell>
          <cell r="E14">
            <v>1635</v>
          </cell>
          <cell r="F14">
            <v>0</v>
          </cell>
          <cell r="G14">
            <v>44.7</v>
          </cell>
          <cell r="H14">
            <v>1590.3</v>
          </cell>
          <cell r="I14">
            <v>0</v>
          </cell>
        </row>
        <row r="15">
          <cell r="C15">
            <v>1952.3</v>
          </cell>
          <cell r="D15">
            <v>-572</v>
          </cell>
          <cell r="E15">
            <v>1380.3</v>
          </cell>
          <cell r="F15">
            <v>0</v>
          </cell>
          <cell r="G15">
            <v>44.7</v>
          </cell>
          <cell r="H15">
            <v>1335.6</v>
          </cell>
          <cell r="I15">
            <v>0</v>
          </cell>
        </row>
        <row r="16">
          <cell r="C16">
            <v>78.900000000000006</v>
          </cell>
          <cell r="D16">
            <v>175.8</v>
          </cell>
          <cell r="E16">
            <v>254.7</v>
          </cell>
          <cell r="F16">
            <v>0</v>
          </cell>
          <cell r="G16">
            <v>0</v>
          </cell>
          <cell r="H16">
            <v>254.7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629.9</v>
          </cell>
          <cell r="D20">
            <v>-496.9</v>
          </cell>
          <cell r="E20">
            <v>133</v>
          </cell>
          <cell r="F20">
            <v>0</v>
          </cell>
          <cell r="G20">
            <v>0</v>
          </cell>
          <cell r="H20">
            <v>133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629.9</v>
          </cell>
          <cell r="D22">
            <v>-496.9</v>
          </cell>
          <cell r="E22">
            <v>133</v>
          </cell>
          <cell r="F22">
            <v>0</v>
          </cell>
          <cell r="G22">
            <v>0</v>
          </cell>
          <cell r="H22">
            <v>133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77949.3</v>
          </cell>
          <cell r="D26">
            <v>3162.5</v>
          </cell>
          <cell r="E26">
            <v>81111.8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86018.1</v>
          </cell>
          <cell r="D5">
            <v>0</v>
          </cell>
          <cell r="E5">
            <v>0</v>
          </cell>
          <cell r="F5">
            <v>0</v>
          </cell>
          <cell r="G5">
            <v>245.3</v>
          </cell>
          <cell r="H5">
            <v>1473</v>
          </cell>
          <cell r="I5">
            <v>0</v>
          </cell>
          <cell r="J5">
            <v>15</v>
          </cell>
          <cell r="K5">
            <v>84284.800000000003</v>
          </cell>
        </row>
        <row r="6">
          <cell r="C6">
            <v>4773.3</v>
          </cell>
          <cell r="D6">
            <v>0</v>
          </cell>
          <cell r="E6">
            <v>0</v>
          </cell>
          <cell r="F6">
            <v>0</v>
          </cell>
          <cell r="G6">
            <v>147</v>
          </cell>
          <cell r="H6">
            <v>1473</v>
          </cell>
          <cell r="I6">
            <v>0</v>
          </cell>
          <cell r="J6">
            <v>15</v>
          </cell>
          <cell r="K6">
            <v>3138.3</v>
          </cell>
        </row>
        <row r="7">
          <cell r="C7">
            <v>3138.3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3138.3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3138.3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3138.3</v>
          </cell>
        </row>
        <row r="13">
          <cell r="C13">
            <v>1635</v>
          </cell>
          <cell r="D13">
            <v>0</v>
          </cell>
          <cell r="E13">
            <v>0</v>
          </cell>
          <cell r="F13">
            <v>0</v>
          </cell>
          <cell r="G13">
            <v>147</v>
          </cell>
          <cell r="H13">
            <v>1473</v>
          </cell>
          <cell r="I13">
            <v>0</v>
          </cell>
          <cell r="J13">
            <v>15</v>
          </cell>
          <cell r="K13">
            <v>0</v>
          </cell>
        </row>
        <row r="14">
          <cell r="C14">
            <v>1380.3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1365.3</v>
          </cell>
          <cell r="I14">
            <v>0</v>
          </cell>
          <cell r="J14">
            <v>15</v>
          </cell>
          <cell r="K14">
            <v>0</v>
          </cell>
        </row>
        <row r="15">
          <cell r="C15">
            <v>254.7</v>
          </cell>
          <cell r="D15">
            <v>0</v>
          </cell>
          <cell r="E15">
            <v>0</v>
          </cell>
          <cell r="F15">
            <v>0</v>
          </cell>
          <cell r="G15">
            <v>147</v>
          </cell>
          <cell r="H15">
            <v>107.7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133</v>
          </cell>
          <cell r="D19">
            <v>0</v>
          </cell>
          <cell r="E19">
            <v>0</v>
          </cell>
          <cell r="F19">
            <v>0</v>
          </cell>
          <cell r="G19">
            <v>98.3</v>
          </cell>
          <cell r="H19">
            <v>0</v>
          </cell>
          <cell r="I19">
            <v>0</v>
          </cell>
          <cell r="J19">
            <v>0</v>
          </cell>
          <cell r="K19">
            <v>34.700000000000003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133</v>
          </cell>
          <cell r="D21">
            <v>0</v>
          </cell>
          <cell r="E21">
            <v>0</v>
          </cell>
          <cell r="F21">
            <v>0</v>
          </cell>
          <cell r="G21">
            <v>98.3</v>
          </cell>
          <cell r="H21">
            <v>0</v>
          </cell>
          <cell r="I21">
            <v>0</v>
          </cell>
          <cell r="J21">
            <v>0</v>
          </cell>
          <cell r="K21">
            <v>34.700000000000003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81111.8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81111.8</v>
          </cell>
        </row>
      </sheetData>
      <sheetData sheetId="2">
        <row r="6">
          <cell r="C6">
            <v>-2665.6</v>
          </cell>
          <cell r="D6">
            <v>175.8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-2841.4</v>
          </cell>
          <cell r="J6">
            <v>0</v>
          </cell>
          <cell r="K6">
            <v>0</v>
          </cell>
        </row>
        <row r="7">
          <cell r="C7">
            <v>-2269.4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-2269.4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-2269.4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-2269.4</v>
          </cell>
          <cell r="J12">
            <v>0</v>
          </cell>
          <cell r="K12">
            <v>0</v>
          </cell>
        </row>
        <row r="13">
          <cell r="C13">
            <v>-396.2</v>
          </cell>
          <cell r="D13">
            <v>175.8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-572</v>
          </cell>
          <cell r="J13">
            <v>0</v>
          </cell>
          <cell r="K13">
            <v>0</v>
          </cell>
        </row>
        <row r="14">
          <cell r="C14">
            <v>-572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-572</v>
          </cell>
          <cell r="J14">
            <v>0</v>
          </cell>
          <cell r="K14">
            <v>0</v>
          </cell>
        </row>
        <row r="15">
          <cell r="C15">
            <v>175.8</v>
          </cell>
          <cell r="D15">
            <v>175.8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-496.9</v>
          </cell>
          <cell r="D19">
            <v>-175.8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-321.10000000000002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-496.9</v>
          </cell>
          <cell r="D21">
            <v>-175.8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-321.10000000000002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3162.5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3162.5</v>
          </cell>
          <cell r="J25">
            <v>0</v>
          </cell>
          <cell r="K25">
            <v>0</v>
          </cell>
        </row>
      </sheetData>
      <sheetData sheetId="3">
        <row r="7">
          <cell r="F7">
            <v>254.7</v>
          </cell>
          <cell r="H7">
            <v>81111.7</v>
          </cell>
          <cell r="I7">
            <v>5.2531967109247937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165005.29999999999</v>
          </cell>
          <cell r="D6">
            <v>0</v>
          </cell>
          <cell r="E6">
            <v>165005.29999999999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2784.8</v>
          </cell>
          <cell r="D7">
            <v>838.6</v>
          </cell>
          <cell r="E7">
            <v>3623.4</v>
          </cell>
          <cell r="F7">
            <v>1110.7</v>
          </cell>
          <cell r="G7">
            <v>2222.4</v>
          </cell>
          <cell r="H7">
            <v>290.3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2784.8</v>
          </cell>
          <cell r="D14">
            <v>838.6</v>
          </cell>
          <cell r="E14">
            <v>3623.4</v>
          </cell>
          <cell r="F14">
            <v>1110.7</v>
          </cell>
          <cell r="G14">
            <v>2222.4</v>
          </cell>
          <cell r="H14">
            <v>290.3</v>
          </cell>
          <cell r="I14">
            <v>0</v>
          </cell>
        </row>
        <row r="15">
          <cell r="C15">
            <v>211.9</v>
          </cell>
          <cell r="D15">
            <v>0</v>
          </cell>
          <cell r="E15">
            <v>211.9</v>
          </cell>
          <cell r="F15">
            <v>52.1</v>
          </cell>
          <cell r="G15">
            <v>159.80000000000001</v>
          </cell>
          <cell r="H15">
            <v>0</v>
          </cell>
          <cell r="I15">
            <v>0</v>
          </cell>
        </row>
        <row r="16">
          <cell r="C16">
            <v>42.5</v>
          </cell>
          <cell r="D16">
            <v>144</v>
          </cell>
          <cell r="E16">
            <v>186.5</v>
          </cell>
          <cell r="F16">
            <v>0</v>
          </cell>
          <cell r="G16">
            <v>186.5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2530.4</v>
          </cell>
          <cell r="D19">
            <v>694.6</v>
          </cell>
          <cell r="E19">
            <v>3225</v>
          </cell>
          <cell r="F19">
            <v>1058.5999999999999</v>
          </cell>
          <cell r="G19">
            <v>1876.1</v>
          </cell>
          <cell r="H19">
            <v>290.3</v>
          </cell>
          <cell r="I19">
            <v>0</v>
          </cell>
        </row>
        <row r="20">
          <cell r="C20">
            <v>5143.3999999999996</v>
          </cell>
          <cell r="D20">
            <v>3182.2</v>
          </cell>
          <cell r="E20">
            <v>8325.6</v>
          </cell>
          <cell r="F20">
            <v>5989.3</v>
          </cell>
          <cell r="G20">
            <v>2261.3000000000002</v>
          </cell>
          <cell r="H20">
            <v>75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5143.3999999999996</v>
          </cell>
          <cell r="D22">
            <v>3182.2</v>
          </cell>
          <cell r="E22">
            <v>8325.6</v>
          </cell>
          <cell r="F22">
            <v>5989.3</v>
          </cell>
          <cell r="G22">
            <v>2261.3000000000002</v>
          </cell>
          <cell r="H22">
            <v>75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157077.1</v>
          </cell>
          <cell r="D26">
            <v>-4020.8</v>
          </cell>
          <cell r="E26">
            <v>153056.29999999999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165005.29999999999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165005.29999999999</v>
          </cell>
        </row>
        <row r="6">
          <cell r="C6">
            <v>3623.4</v>
          </cell>
          <cell r="D6">
            <v>52.1</v>
          </cell>
          <cell r="E6">
            <v>1058.5999999999999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2512.6999999999998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3623.4</v>
          </cell>
          <cell r="D13">
            <v>52.1</v>
          </cell>
          <cell r="E13">
            <v>1058.5999999999999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2512.6999999999998</v>
          </cell>
        </row>
        <row r="14">
          <cell r="C14">
            <v>211.9</v>
          </cell>
          <cell r="D14">
            <v>52.1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159.80000000000001</v>
          </cell>
        </row>
        <row r="15">
          <cell r="C15">
            <v>186.5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186.5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3225</v>
          </cell>
          <cell r="D18">
            <v>0</v>
          </cell>
          <cell r="E18">
            <v>1058.5999999999999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2166.4</v>
          </cell>
        </row>
        <row r="19">
          <cell r="C19">
            <v>8325.6</v>
          </cell>
          <cell r="D19">
            <v>0</v>
          </cell>
          <cell r="E19">
            <v>0</v>
          </cell>
          <cell r="F19">
            <v>5989.3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2336.3000000000002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8325.6</v>
          </cell>
          <cell r="D21">
            <v>0</v>
          </cell>
          <cell r="E21">
            <v>0</v>
          </cell>
          <cell r="F21">
            <v>5989.3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2336.3000000000002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153056.29999999999</v>
          </cell>
          <cell r="D25">
            <v>-52.1</v>
          </cell>
          <cell r="E25">
            <v>-1058.5999999999999</v>
          </cell>
          <cell r="F25">
            <v>-5989.3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160156.29999999999</v>
          </cell>
        </row>
      </sheetData>
      <sheetData sheetId="2">
        <row r="6">
          <cell r="C6">
            <v>838.6</v>
          </cell>
          <cell r="D6">
            <v>838.6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838.6</v>
          </cell>
          <cell r="D13">
            <v>838.6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144</v>
          </cell>
          <cell r="D15">
            <v>144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694.6</v>
          </cell>
          <cell r="D18">
            <v>694.6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3182.2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3182.2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3182.2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3182.2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-4020.8</v>
          </cell>
          <cell r="D25">
            <v>-838.6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-3182.2</v>
          </cell>
        </row>
      </sheetData>
      <sheetData sheetId="3">
        <row r="7">
          <cell r="F7">
            <v>0</v>
          </cell>
          <cell r="H7">
            <v>153056.29999999999</v>
          </cell>
          <cell r="I7">
            <v>2.1959294640838811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138234.82999999999</v>
          </cell>
          <cell r="D6">
            <v>0</v>
          </cell>
          <cell r="E6">
            <v>138234.82999999999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27468.09</v>
          </cell>
          <cell r="D7">
            <v>-230.62</v>
          </cell>
          <cell r="E7">
            <v>27237.47</v>
          </cell>
          <cell r="F7">
            <v>16386.97</v>
          </cell>
          <cell r="G7">
            <v>8629.8700000000008</v>
          </cell>
          <cell r="H7">
            <v>2210.04</v>
          </cell>
          <cell r="I7">
            <v>10.59</v>
          </cell>
        </row>
        <row r="8">
          <cell r="C8">
            <v>23642.880000000001</v>
          </cell>
          <cell r="D8">
            <v>-40</v>
          </cell>
          <cell r="E8">
            <v>23602.880000000001</v>
          </cell>
          <cell r="F8">
            <v>16303.97</v>
          </cell>
          <cell r="G8">
            <v>7235.42</v>
          </cell>
          <cell r="H8">
            <v>53.9</v>
          </cell>
          <cell r="I8">
            <v>9.59</v>
          </cell>
        </row>
        <row r="9">
          <cell r="C9">
            <v>11449.3</v>
          </cell>
          <cell r="D9">
            <v>0</v>
          </cell>
          <cell r="E9">
            <v>11449.3</v>
          </cell>
          <cell r="F9">
            <v>11346.6</v>
          </cell>
          <cell r="G9">
            <v>99.3</v>
          </cell>
          <cell r="H9">
            <v>3.4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12193.58</v>
          </cell>
          <cell r="D13">
            <v>-40</v>
          </cell>
          <cell r="E13">
            <v>12153.58</v>
          </cell>
          <cell r="F13">
            <v>4957.37</v>
          </cell>
          <cell r="G13">
            <v>7136.12</v>
          </cell>
          <cell r="H13">
            <v>50.5</v>
          </cell>
          <cell r="I13">
            <v>9.59</v>
          </cell>
        </row>
        <row r="14">
          <cell r="C14">
            <v>3825.21</v>
          </cell>
          <cell r="D14">
            <v>-190.62</v>
          </cell>
          <cell r="E14">
            <v>3634.59</v>
          </cell>
          <cell r="F14">
            <v>83</v>
          </cell>
          <cell r="G14">
            <v>1394.45</v>
          </cell>
          <cell r="H14">
            <v>2156.14</v>
          </cell>
          <cell r="I14">
            <v>1</v>
          </cell>
        </row>
        <row r="15">
          <cell r="C15">
            <v>2305.36</v>
          </cell>
          <cell r="D15">
            <v>-131.22</v>
          </cell>
          <cell r="E15">
            <v>2174.14</v>
          </cell>
          <cell r="F15">
            <v>37.9</v>
          </cell>
          <cell r="G15">
            <v>873.86</v>
          </cell>
          <cell r="H15">
            <v>1261.3800000000001</v>
          </cell>
          <cell r="I15">
            <v>1</v>
          </cell>
        </row>
        <row r="16">
          <cell r="C16">
            <v>1519.85</v>
          </cell>
          <cell r="D16">
            <v>-59.4</v>
          </cell>
          <cell r="E16">
            <v>1460.45</v>
          </cell>
          <cell r="F16">
            <v>45.1</v>
          </cell>
          <cell r="G16">
            <v>520.59</v>
          </cell>
          <cell r="H16">
            <v>894.76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2252.5500000000002</v>
          </cell>
          <cell r="D20">
            <v>168.15</v>
          </cell>
          <cell r="E20">
            <v>2420.6999999999998</v>
          </cell>
          <cell r="F20">
            <v>217.37</v>
          </cell>
          <cell r="G20">
            <v>630</v>
          </cell>
          <cell r="H20">
            <v>1573.33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1675.34</v>
          </cell>
          <cell r="D22">
            <v>-70.25</v>
          </cell>
          <cell r="E22">
            <v>1605.09</v>
          </cell>
          <cell r="F22">
            <v>217.37</v>
          </cell>
          <cell r="G22">
            <v>559.20000000000005</v>
          </cell>
          <cell r="H22">
            <v>828.52</v>
          </cell>
          <cell r="I22">
            <v>0</v>
          </cell>
        </row>
        <row r="23">
          <cell r="C23">
            <v>15.3</v>
          </cell>
          <cell r="D23">
            <v>0</v>
          </cell>
          <cell r="E23">
            <v>15.3</v>
          </cell>
          <cell r="F23">
            <v>0</v>
          </cell>
          <cell r="G23">
            <v>0</v>
          </cell>
          <cell r="H23">
            <v>15.3</v>
          </cell>
          <cell r="I23">
            <v>0</v>
          </cell>
        </row>
        <row r="24">
          <cell r="C24">
            <v>9.8000000000000007</v>
          </cell>
          <cell r="D24">
            <v>0</v>
          </cell>
          <cell r="E24">
            <v>9.8000000000000007</v>
          </cell>
          <cell r="F24">
            <v>0</v>
          </cell>
          <cell r="G24">
            <v>2</v>
          </cell>
          <cell r="H24">
            <v>7.8</v>
          </cell>
          <cell r="I24">
            <v>0</v>
          </cell>
        </row>
        <row r="25">
          <cell r="C25">
            <v>552.11</v>
          </cell>
          <cell r="D25">
            <v>238.4</v>
          </cell>
          <cell r="E25">
            <v>790.51</v>
          </cell>
          <cell r="F25">
            <v>0</v>
          </cell>
          <cell r="G25">
            <v>68.8</v>
          </cell>
          <cell r="H25">
            <v>721.71</v>
          </cell>
          <cell r="I25">
            <v>0</v>
          </cell>
        </row>
        <row r="26">
          <cell r="C26">
            <v>108514.19</v>
          </cell>
          <cell r="D26">
            <v>62.47</v>
          </cell>
          <cell r="E26">
            <v>108576.66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138234.82999999999</v>
          </cell>
          <cell r="D5">
            <v>24197.89</v>
          </cell>
          <cell r="E5">
            <v>852.5</v>
          </cell>
          <cell r="F5">
            <v>1174.73</v>
          </cell>
          <cell r="G5">
            <v>654.94000000000005</v>
          </cell>
          <cell r="H5">
            <v>2664.73</v>
          </cell>
          <cell r="I5">
            <v>0</v>
          </cell>
          <cell r="J5">
            <v>530.77</v>
          </cell>
          <cell r="K5">
            <v>108159.27</v>
          </cell>
        </row>
        <row r="6">
          <cell r="C6">
            <v>27237.47</v>
          </cell>
          <cell r="D6">
            <v>23662.69</v>
          </cell>
          <cell r="E6">
            <v>689.1</v>
          </cell>
          <cell r="F6">
            <v>348.8</v>
          </cell>
          <cell r="G6">
            <v>254.74</v>
          </cell>
          <cell r="H6">
            <v>1912.53</v>
          </cell>
          <cell r="I6">
            <v>0</v>
          </cell>
          <cell r="J6">
            <v>181.31</v>
          </cell>
          <cell r="K6">
            <v>188.3</v>
          </cell>
        </row>
        <row r="7">
          <cell r="C7">
            <v>23602.880000000001</v>
          </cell>
          <cell r="D7">
            <v>22607.08</v>
          </cell>
          <cell r="E7">
            <v>630.70000000000005</v>
          </cell>
          <cell r="F7">
            <v>111.2</v>
          </cell>
          <cell r="G7">
            <v>82</v>
          </cell>
          <cell r="H7">
            <v>7.9</v>
          </cell>
          <cell r="I7">
            <v>0</v>
          </cell>
          <cell r="J7">
            <v>0.7</v>
          </cell>
          <cell r="K7">
            <v>163.30000000000001</v>
          </cell>
        </row>
        <row r="8">
          <cell r="C8">
            <v>11449.3</v>
          </cell>
          <cell r="D8">
            <v>11445.9</v>
          </cell>
          <cell r="E8">
            <v>0</v>
          </cell>
          <cell r="F8">
            <v>0</v>
          </cell>
          <cell r="G8">
            <v>0</v>
          </cell>
          <cell r="H8">
            <v>3.4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12153.58</v>
          </cell>
          <cell r="D12">
            <v>11161.18</v>
          </cell>
          <cell r="E12">
            <v>630.70000000000005</v>
          </cell>
          <cell r="F12">
            <v>111.2</v>
          </cell>
          <cell r="G12">
            <v>82</v>
          </cell>
          <cell r="H12">
            <v>4.5</v>
          </cell>
          <cell r="I12">
            <v>0</v>
          </cell>
          <cell r="J12">
            <v>0.7</v>
          </cell>
          <cell r="K12">
            <v>163.30000000000001</v>
          </cell>
        </row>
        <row r="13">
          <cell r="C13">
            <v>3634.59</v>
          </cell>
          <cell r="D13">
            <v>1055.6099999999999</v>
          </cell>
          <cell r="E13">
            <v>58.4</v>
          </cell>
          <cell r="F13">
            <v>237.6</v>
          </cell>
          <cell r="G13">
            <v>172.74</v>
          </cell>
          <cell r="H13">
            <v>1904.63</v>
          </cell>
          <cell r="I13">
            <v>0</v>
          </cell>
          <cell r="J13">
            <v>180.61</v>
          </cell>
          <cell r="K13">
            <v>25</v>
          </cell>
        </row>
        <row r="14">
          <cell r="C14">
            <v>2174.14</v>
          </cell>
          <cell r="D14">
            <v>692.04</v>
          </cell>
          <cell r="E14">
            <v>58.4</v>
          </cell>
          <cell r="F14">
            <v>225</v>
          </cell>
          <cell r="G14">
            <v>0</v>
          </cell>
          <cell r="H14">
            <v>1079.1400000000001</v>
          </cell>
          <cell r="I14">
            <v>0</v>
          </cell>
          <cell r="J14">
            <v>95.86</v>
          </cell>
          <cell r="K14">
            <v>23.7</v>
          </cell>
        </row>
        <row r="15">
          <cell r="C15">
            <v>1460.45</v>
          </cell>
          <cell r="D15">
            <v>363.57</v>
          </cell>
          <cell r="E15">
            <v>0</v>
          </cell>
          <cell r="F15">
            <v>12.6</v>
          </cell>
          <cell r="G15">
            <v>172.74</v>
          </cell>
          <cell r="H15">
            <v>825.49</v>
          </cell>
          <cell r="I15">
            <v>0</v>
          </cell>
          <cell r="J15">
            <v>84.75</v>
          </cell>
          <cell r="K15">
            <v>1.3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2420.6999999999998</v>
          </cell>
          <cell r="D19">
            <v>291.27</v>
          </cell>
          <cell r="E19">
            <v>37.9</v>
          </cell>
          <cell r="F19">
            <v>291.3</v>
          </cell>
          <cell r="G19">
            <v>223</v>
          </cell>
          <cell r="H19">
            <v>723.1</v>
          </cell>
          <cell r="I19">
            <v>0</v>
          </cell>
          <cell r="J19">
            <v>297.10000000000002</v>
          </cell>
          <cell r="K19">
            <v>557.03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1605.09</v>
          </cell>
          <cell r="D21">
            <v>289.57</v>
          </cell>
          <cell r="E21">
            <v>12.6</v>
          </cell>
          <cell r="F21">
            <v>13.5</v>
          </cell>
          <cell r="G21">
            <v>219.1</v>
          </cell>
          <cell r="H21">
            <v>722.1</v>
          </cell>
          <cell r="I21">
            <v>0</v>
          </cell>
          <cell r="J21">
            <v>297.10000000000002</v>
          </cell>
          <cell r="K21">
            <v>51.12</v>
          </cell>
        </row>
        <row r="22">
          <cell r="C22">
            <v>15.3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15.3</v>
          </cell>
        </row>
        <row r="23">
          <cell r="C23">
            <v>9.8000000000000007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9.8000000000000007</v>
          </cell>
        </row>
        <row r="24">
          <cell r="C24">
            <v>790.51</v>
          </cell>
          <cell r="D24">
            <v>1.7</v>
          </cell>
          <cell r="E24">
            <v>25.3</v>
          </cell>
          <cell r="F24">
            <v>277.8</v>
          </cell>
          <cell r="G24">
            <v>3.9</v>
          </cell>
          <cell r="H24">
            <v>1</v>
          </cell>
          <cell r="I24">
            <v>0</v>
          </cell>
          <cell r="J24">
            <v>0</v>
          </cell>
          <cell r="K24">
            <v>480.81</v>
          </cell>
        </row>
        <row r="25">
          <cell r="C25">
            <v>108576.66</v>
          </cell>
          <cell r="D25">
            <v>243.93</v>
          </cell>
          <cell r="E25">
            <v>125.5</v>
          </cell>
          <cell r="F25">
            <v>534.63</v>
          </cell>
          <cell r="G25">
            <v>177.2</v>
          </cell>
          <cell r="H25">
            <v>29.1</v>
          </cell>
          <cell r="I25">
            <v>0</v>
          </cell>
          <cell r="J25">
            <v>52.36</v>
          </cell>
          <cell r="K25">
            <v>107413.94</v>
          </cell>
        </row>
      </sheetData>
      <sheetData sheetId="2">
        <row r="6">
          <cell r="C6">
            <v>-230.62</v>
          </cell>
          <cell r="D6">
            <v>93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-154.5</v>
          </cell>
          <cell r="J6">
            <v>0</v>
          </cell>
          <cell r="K6">
            <v>-169.12</v>
          </cell>
        </row>
        <row r="7">
          <cell r="C7">
            <v>-40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-1.6</v>
          </cell>
          <cell r="J7">
            <v>0</v>
          </cell>
          <cell r="K7">
            <v>-38.4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-40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-1.6</v>
          </cell>
          <cell r="J12">
            <v>0</v>
          </cell>
          <cell r="K12">
            <v>-38.4</v>
          </cell>
        </row>
        <row r="13">
          <cell r="C13">
            <v>-190.62</v>
          </cell>
          <cell r="D13">
            <v>93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-152.9</v>
          </cell>
          <cell r="J13">
            <v>0</v>
          </cell>
          <cell r="K13">
            <v>-130.72</v>
          </cell>
        </row>
        <row r="14">
          <cell r="C14">
            <v>-131.22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-125.5</v>
          </cell>
          <cell r="J14">
            <v>0</v>
          </cell>
          <cell r="K14">
            <v>-5.72</v>
          </cell>
        </row>
        <row r="15">
          <cell r="C15">
            <v>-59.4</v>
          </cell>
          <cell r="D15">
            <v>93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-27.4</v>
          </cell>
          <cell r="J15">
            <v>0</v>
          </cell>
          <cell r="K15">
            <v>-125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168.15</v>
          </cell>
          <cell r="D19">
            <v>-93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-32.43</v>
          </cell>
          <cell r="J19">
            <v>0</v>
          </cell>
          <cell r="K19">
            <v>293.58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-70.25</v>
          </cell>
          <cell r="D21">
            <v>-93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-30.63</v>
          </cell>
          <cell r="J21">
            <v>0</v>
          </cell>
          <cell r="K21">
            <v>53.38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238.4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-1.8</v>
          </cell>
          <cell r="J24">
            <v>0</v>
          </cell>
          <cell r="K24">
            <v>240.2</v>
          </cell>
        </row>
        <row r="25">
          <cell r="C25">
            <v>62.47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186.93</v>
          </cell>
          <cell r="J25">
            <v>0</v>
          </cell>
          <cell r="K25">
            <v>-124.46</v>
          </cell>
        </row>
      </sheetData>
      <sheetData sheetId="3">
        <row r="7">
          <cell r="F7">
            <v>512.56999999999994</v>
          </cell>
          <cell r="H7">
            <v>108576.65999999999</v>
          </cell>
          <cell r="I7">
            <v>19.332971292401488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8">
          <cell r="C8">
            <v>1113472.8999999999</v>
          </cell>
          <cell r="D8">
            <v>0</v>
          </cell>
          <cell r="E8">
            <v>1113472.8999999999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534720.66</v>
          </cell>
          <cell r="D9">
            <v>10305.25</v>
          </cell>
          <cell r="E9">
            <v>545025.91</v>
          </cell>
          <cell r="F9">
            <v>77871.78</v>
          </cell>
          <cell r="G9">
            <v>163524.10999999999</v>
          </cell>
          <cell r="H9">
            <v>299344.03000000003</v>
          </cell>
          <cell r="I9">
            <v>4285.99</v>
          </cell>
        </row>
        <row r="10">
          <cell r="C10">
            <v>386380.47</v>
          </cell>
          <cell r="D10">
            <v>-335.08</v>
          </cell>
          <cell r="E10">
            <v>386045.39</v>
          </cell>
          <cell r="F10">
            <v>76244.11</v>
          </cell>
          <cell r="G10">
            <v>139142.32</v>
          </cell>
          <cell r="H10">
            <v>170104.01</v>
          </cell>
          <cell r="I10">
            <v>554.95000000000005</v>
          </cell>
        </row>
        <row r="11">
          <cell r="C11">
            <v>203202.57</v>
          </cell>
          <cell r="D11">
            <v>321.04000000000002</v>
          </cell>
          <cell r="E11">
            <v>203523.61</v>
          </cell>
          <cell r="F11">
            <v>42773.79</v>
          </cell>
          <cell r="G11">
            <v>71775.97</v>
          </cell>
          <cell r="H11">
            <v>88734.29</v>
          </cell>
          <cell r="I11">
            <v>239.56</v>
          </cell>
        </row>
        <row r="12">
          <cell r="C12">
            <v>87947.36</v>
          </cell>
          <cell r="D12">
            <v>-3236.4</v>
          </cell>
          <cell r="E12">
            <v>84710.96</v>
          </cell>
          <cell r="F12">
            <v>8679.91</v>
          </cell>
          <cell r="G12">
            <v>27985.22</v>
          </cell>
          <cell r="H12">
            <v>47997.43</v>
          </cell>
          <cell r="I12">
            <v>48.4</v>
          </cell>
        </row>
        <row r="13">
          <cell r="C13">
            <v>51179.4</v>
          </cell>
          <cell r="D13">
            <v>3184.37</v>
          </cell>
          <cell r="E13">
            <v>54363.77</v>
          </cell>
          <cell r="F13">
            <v>11476.07</v>
          </cell>
          <cell r="G13">
            <v>19572.28</v>
          </cell>
          <cell r="H13">
            <v>23061.29</v>
          </cell>
          <cell r="I13">
            <v>254.13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44051.14</v>
          </cell>
          <cell r="D15">
            <v>-604.09</v>
          </cell>
          <cell r="E15">
            <v>43447.05</v>
          </cell>
          <cell r="F15">
            <v>13314.34</v>
          </cell>
          <cell r="G15">
            <v>19808.849999999999</v>
          </cell>
          <cell r="H15">
            <v>10311</v>
          </cell>
          <cell r="I15">
            <v>12.86</v>
          </cell>
        </row>
        <row r="16">
          <cell r="C16">
            <v>148340.19</v>
          </cell>
          <cell r="D16">
            <v>10640.33</v>
          </cell>
          <cell r="E16">
            <v>158980.51999999999</v>
          </cell>
          <cell r="F16">
            <v>1627.67</v>
          </cell>
          <cell r="G16">
            <v>24381.79</v>
          </cell>
          <cell r="H16">
            <v>129240.02</v>
          </cell>
          <cell r="I16">
            <v>3731.04</v>
          </cell>
        </row>
        <row r="17">
          <cell r="C17">
            <v>41770</v>
          </cell>
          <cell r="D17">
            <v>5309.4</v>
          </cell>
          <cell r="E17">
            <v>47079.4</v>
          </cell>
          <cell r="F17">
            <v>1043.6300000000001</v>
          </cell>
          <cell r="G17">
            <v>10085.290000000001</v>
          </cell>
          <cell r="H17">
            <v>34898.47</v>
          </cell>
          <cell r="I17">
            <v>1052.01</v>
          </cell>
        </row>
        <row r="18">
          <cell r="C18">
            <v>23791.3</v>
          </cell>
          <cell r="D18">
            <v>4964.7</v>
          </cell>
          <cell r="E18">
            <v>28756</v>
          </cell>
          <cell r="F18">
            <v>248.62</v>
          </cell>
          <cell r="G18">
            <v>3267.59</v>
          </cell>
          <cell r="H18">
            <v>23326.5</v>
          </cell>
          <cell r="I18">
            <v>1913.29</v>
          </cell>
        </row>
        <row r="19">
          <cell r="C19">
            <v>69458.62</v>
          </cell>
          <cell r="D19">
            <v>22.73</v>
          </cell>
          <cell r="E19">
            <v>69481.350000000006</v>
          </cell>
          <cell r="F19">
            <v>123.9</v>
          </cell>
          <cell r="G19">
            <v>4496.37</v>
          </cell>
          <cell r="H19">
            <v>64512.17</v>
          </cell>
          <cell r="I19">
            <v>348.91</v>
          </cell>
        </row>
        <row r="20">
          <cell r="C20">
            <v>12613.01</v>
          </cell>
          <cell r="D20">
            <v>34.299999999999997</v>
          </cell>
          <cell r="E20">
            <v>12647.31</v>
          </cell>
          <cell r="F20">
            <v>211.52</v>
          </cell>
          <cell r="G20">
            <v>5881.87</v>
          </cell>
          <cell r="H20">
            <v>6416.89</v>
          </cell>
          <cell r="I20">
            <v>137.03</v>
          </cell>
        </row>
        <row r="21">
          <cell r="C21">
            <v>707.26</v>
          </cell>
          <cell r="D21">
            <v>309.2</v>
          </cell>
          <cell r="E21">
            <v>1016.46</v>
          </cell>
          <cell r="F21">
            <v>0</v>
          </cell>
          <cell r="G21">
            <v>650.66999999999996</v>
          </cell>
          <cell r="H21">
            <v>85.99</v>
          </cell>
          <cell r="I21">
            <v>279.8</v>
          </cell>
        </row>
        <row r="22">
          <cell r="C22">
            <v>95912.54</v>
          </cell>
          <cell r="D22">
            <v>-8749.94</v>
          </cell>
          <cell r="E22">
            <v>87162.6</v>
          </cell>
          <cell r="F22">
            <v>3485.22</v>
          </cell>
          <cell r="G22">
            <v>27507.05</v>
          </cell>
          <cell r="H22">
            <v>56101.29</v>
          </cell>
          <cell r="I22">
            <v>69.040000000000006</v>
          </cell>
        </row>
        <row r="23">
          <cell r="C23">
            <v>5957.9</v>
          </cell>
          <cell r="D23">
            <v>-330.3</v>
          </cell>
          <cell r="E23">
            <v>5627.6</v>
          </cell>
          <cell r="F23">
            <v>41.58</v>
          </cell>
          <cell r="G23">
            <v>791.82</v>
          </cell>
          <cell r="H23">
            <v>4794.21</v>
          </cell>
          <cell r="I23">
            <v>-0.01</v>
          </cell>
        </row>
        <row r="24">
          <cell r="C24">
            <v>64675.199999999997</v>
          </cell>
          <cell r="D24">
            <v>-5985.6</v>
          </cell>
          <cell r="E24">
            <v>58689.599999999999</v>
          </cell>
          <cell r="F24">
            <v>2234.4699999999998</v>
          </cell>
          <cell r="G24">
            <v>17502.54</v>
          </cell>
          <cell r="H24">
            <v>38883.58</v>
          </cell>
          <cell r="I24">
            <v>69.010000000000005</v>
          </cell>
        </row>
        <row r="25">
          <cell r="C25">
            <v>18053.099999999999</v>
          </cell>
          <cell r="D25">
            <v>-2323.1999999999998</v>
          </cell>
          <cell r="E25">
            <v>15729.9</v>
          </cell>
          <cell r="F25">
            <v>1010.39</v>
          </cell>
          <cell r="G25">
            <v>5373.88</v>
          </cell>
          <cell r="H25">
            <v>9345.59</v>
          </cell>
          <cell r="I25">
            <v>0.04</v>
          </cell>
        </row>
        <row r="26">
          <cell r="C26">
            <v>6173.17</v>
          </cell>
          <cell r="D26">
            <v>-9.84</v>
          </cell>
          <cell r="E26">
            <v>6163.33</v>
          </cell>
          <cell r="F26">
            <v>198.78</v>
          </cell>
          <cell r="G26">
            <v>2918.09</v>
          </cell>
          <cell r="H26">
            <v>3046.46</v>
          </cell>
          <cell r="I26">
            <v>0</v>
          </cell>
        </row>
        <row r="27">
          <cell r="C27">
            <v>1053.17</v>
          </cell>
          <cell r="D27">
            <v>-101</v>
          </cell>
          <cell r="E27">
            <v>952.17</v>
          </cell>
          <cell r="F27">
            <v>0</v>
          </cell>
          <cell r="G27">
            <v>920.72</v>
          </cell>
          <cell r="H27">
            <v>31.45</v>
          </cell>
          <cell r="I27">
            <v>0</v>
          </cell>
        </row>
        <row r="28">
          <cell r="C28">
            <v>482839.7</v>
          </cell>
          <cell r="D28">
            <v>-1555.31</v>
          </cell>
          <cell r="E28">
            <v>481284.39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  <sheetData sheetId="1">
        <row r="5">
          <cell r="C5">
            <v>1113472.8999999999</v>
          </cell>
          <cell r="D5">
            <v>169690.75</v>
          </cell>
          <cell r="E5">
            <v>38825.25</v>
          </cell>
          <cell r="F5">
            <v>314.10000000000002</v>
          </cell>
          <cell r="G5">
            <v>40544.080000000002</v>
          </cell>
          <cell r="H5">
            <v>402522.57</v>
          </cell>
          <cell r="I5">
            <v>56.66</v>
          </cell>
          <cell r="J5">
            <v>8445.9</v>
          </cell>
          <cell r="K5">
            <v>453073.59</v>
          </cell>
        </row>
        <row r="6">
          <cell r="C6">
            <v>545025.91</v>
          </cell>
          <cell r="D6">
            <v>146133.9</v>
          </cell>
          <cell r="E6">
            <v>12463.15</v>
          </cell>
          <cell r="F6">
            <v>0</v>
          </cell>
          <cell r="G6">
            <v>32851.33</v>
          </cell>
          <cell r="H6">
            <v>313679.68</v>
          </cell>
          <cell r="I6">
            <v>0</v>
          </cell>
          <cell r="J6">
            <v>6075.5</v>
          </cell>
          <cell r="K6">
            <v>33822.35</v>
          </cell>
        </row>
        <row r="7">
          <cell r="C7">
            <v>386045.39</v>
          </cell>
          <cell r="D7">
            <v>129493.94</v>
          </cell>
          <cell r="E7">
            <v>4737.25</v>
          </cell>
          <cell r="F7">
            <v>0</v>
          </cell>
          <cell r="G7">
            <v>32129.18</v>
          </cell>
          <cell r="H7">
            <v>186641.18</v>
          </cell>
          <cell r="I7">
            <v>0</v>
          </cell>
          <cell r="J7">
            <v>2097.9</v>
          </cell>
          <cell r="K7">
            <v>30945.94</v>
          </cell>
        </row>
        <row r="8">
          <cell r="C8">
            <v>203523.61</v>
          </cell>
          <cell r="D8">
            <v>75058.990000000005</v>
          </cell>
          <cell r="E8">
            <v>2476.25</v>
          </cell>
          <cell r="F8">
            <v>0</v>
          </cell>
          <cell r="G8">
            <v>17736.71</v>
          </cell>
          <cell r="H8">
            <v>93034.96</v>
          </cell>
          <cell r="I8">
            <v>0</v>
          </cell>
          <cell r="J8">
            <v>778</v>
          </cell>
          <cell r="K8">
            <v>14438.7</v>
          </cell>
        </row>
        <row r="9">
          <cell r="C9">
            <v>84710.96</v>
          </cell>
          <cell r="D9">
            <v>22698.37</v>
          </cell>
          <cell r="E9">
            <v>988.41</v>
          </cell>
          <cell r="F9">
            <v>0</v>
          </cell>
          <cell r="G9">
            <v>7344.27</v>
          </cell>
          <cell r="H9">
            <v>45682.73</v>
          </cell>
          <cell r="I9">
            <v>0</v>
          </cell>
          <cell r="J9">
            <v>76.8</v>
          </cell>
          <cell r="K9">
            <v>7920.38</v>
          </cell>
        </row>
        <row r="10">
          <cell r="C10">
            <v>54363.77</v>
          </cell>
          <cell r="D10">
            <v>17252.849999999999</v>
          </cell>
          <cell r="E10">
            <v>86.4</v>
          </cell>
          <cell r="F10">
            <v>0</v>
          </cell>
          <cell r="G10">
            <v>7048.2</v>
          </cell>
          <cell r="H10">
            <v>24127.49</v>
          </cell>
          <cell r="I10">
            <v>0</v>
          </cell>
          <cell r="J10">
            <v>277.10000000000002</v>
          </cell>
          <cell r="K10">
            <v>5571.73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43447.05</v>
          </cell>
          <cell r="D12">
            <v>14483.73</v>
          </cell>
          <cell r="E12">
            <v>1186.19</v>
          </cell>
          <cell r="F12">
            <v>0</v>
          </cell>
          <cell r="G12">
            <v>0</v>
          </cell>
          <cell r="H12">
            <v>23796</v>
          </cell>
          <cell r="I12">
            <v>0</v>
          </cell>
          <cell r="J12">
            <v>966</v>
          </cell>
          <cell r="K12">
            <v>3015.13</v>
          </cell>
        </row>
        <row r="13">
          <cell r="C13">
            <v>158980.51999999999</v>
          </cell>
          <cell r="D13">
            <v>16639.96</v>
          </cell>
          <cell r="E13">
            <v>7725.9</v>
          </cell>
          <cell r="F13">
            <v>0</v>
          </cell>
          <cell r="G13">
            <v>722.15</v>
          </cell>
          <cell r="H13">
            <v>127038.5</v>
          </cell>
          <cell r="I13">
            <v>0</v>
          </cell>
          <cell r="J13">
            <v>3977.6</v>
          </cell>
          <cell r="K13">
            <v>2876.41</v>
          </cell>
        </row>
        <row r="14">
          <cell r="C14">
            <v>47079.4</v>
          </cell>
          <cell r="D14">
            <v>6585.29</v>
          </cell>
          <cell r="E14">
            <v>2031.1</v>
          </cell>
          <cell r="F14">
            <v>0</v>
          </cell>
          <cell r="G14">
            <v>559.4</v>
          </cell>
          <cell r="H14">
            <v>35782.199999999997</v>
          </cell>
          <cell r="I14">
            <v>0</v>
          </cell>
          <cell r="J14">
            <v>1190.8</v>
          </cell>
          <cell r="K14">
            <v>930.61</v>
          </cell>
        </row>
        <row r="15">
          <cell r="C15">
            <v>28756</v>
          </cell>
          <cell r="D15">
            <v>2603.5</v>
          </cell>
          <cell r="E15">
            <v>883</v>
          </cell>
          <cell r="F15">
            <v>0</v>
          </cell>
          <cell r="G15">
            <v>98.07</v>
          </cell>
          <cell r="H15">
            <v>21883.3</v>
          </cell>
          <cell r="I15">
            <v>0</v>
          </cell>
          <cell r="J15">
            <v>1998.2</v>
          </cell>
          <cell r="K15">
            <v>1289.93</v>
          </cell>
        </row>
        <row r="16">
          <cell r="C16">
            <v>69481.350000000006</v>
          </cell>
          <cell r="D16">
            <v>1510.94</v>
          </cell>
          <cell r="E16">
            <v>2887</v>
          </cell>
          <cell r="F16">
            <v>0</v>
          </cell>
          <cell r="G16">
            <v>64.680000000000007</v>
          </cell>
          <cell r="H16">
            <v>64006.6</v>
          </cell>
          <cell r="I16">
            <v>0</v>
          </cell>
          <cell r="J16">
            <v>367.6</v>
          </cell>
          <cell r="K16">
            <v>644.53</v>
          </cell>
        </row>
        <row r="17">
          <cell r="C17">
            <v>12647.31</v>
          </cell>
          <cell r="D17">
            <v>5940.23</v>
          </cell>
          <cell r="E17">
            <v>1924.8</v>
          </cell>
          <cell r="F17">
            <v>0</v>
          </cell>
          <cell r="G17">
            <v>0</v>
          </cell>
          <cell r="H17">
            <v>4634</v>
          </cell>
          <cell r="I17">
            <v>0</v>
          </cell>
          <cell r="J17">
            <v>137</v>
          </cell>
          <cell r="K17">
            <v>11.28</v>
          </cell>
        </row>
        <row r="18">
          <cell r="C18">
            <v>1016.46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732.4</v>
          </cell>
          <cell r="I18">
            <v>0</v>
          </cell>
          <cell r="J18">
            <v>284</v>
          </cell>
          <cell r="K18">
            <v>0.06</v>
          </cell>
        </row>
        <row r="19">
          <cell r="C19">
            <v>87162.6</v>
          </cell>
          <cell r="D19">
            <v>10323.89</v>
          </cell>
          <cell r="E19">
            <v>2947.13</v>
          </cell>
          <cell r="F19">
            <v>0</v>
          </cell>
          <cell r="G19">
            <v>4643.53</v>
          </cell>
          <cell r="H19">
            <v>62193.27</v>
          </cell>
          <cell r="I19">
            <v>0</v>
          </cell>
          <cell r="J19">
            <v>2370.4</v>
          </cell>
          <cell r="K19">
            <v>4684.38</v>
          </cell>
        </row>
        <row r="20">
          <cell r="C20">
            <v>5627.6</v>
          </cell>
          <cell r="D20">
            <v>376.4</v>
          </cell>
          <cell r="E20">
            <v>154.15</v>
          </cell>
          <cell r="F20">
            <v>0</v>
          </cell>
          <cell r="G20">
            <v>91.97</v>
          </cell>
          <cell r="H20">
            <v>4728.8900000000003</v>
          </cell>
          <cell r="I20">
            <v>0</v>
          </cell>
          <cell r="J20">
            <v>183.8</v>
          </cell>
          <cell r="K20">
            <v>92.39</v>
          </cell>
        </row>
        <row r="21">
          <cell r="C21">
            <v>58689.599999999999</v>
          </cell>
          <cell r="D21">
            <v>6586.4</v>
          </cell>
          <cell r="E21">
            <v>2279.08</v>
          </cell>
          <cell r="F21">
            <v>0</v>
          </cell>
          <cell r="G21">
            <v>3620.7</v>
          </cell>
          <cell r="H21">
            <v>43742.8</v>
          </cell>
          <cell r="I21">
            <v>0</v>
          </cell>
          <cell r="J21">
            <v>706.4</v>
          </cell>
          <cell r="K21">
            <v>1754.22</v>
          </cell>
        </row>
        <row r="22">
          <cell r="C22">
            <v>15729.9</v>
          </cell>
          <cell r="D22">
            <v>2702.12</v>
          </cell>
          <cell r="E22">
            <v>405.52</v>
          </cell>
          <cell r="F22">
            <v>0</v>
          </cell>
          <cell r="G22">
            <v>786.54</v>
          </cell>
          <cell r="H22">
            <v>10777.37</v>
          </cell>
          <cell r="I22">
            <v>0</v>
          </cell>
          <cell r="J22">
            <v>0</v>
          </cell>
          <cell r="K22">
            <v>1058.3499999999999</v>
          </cell>
        </row>
        <row r="23">
          <cell r="C23">
            <v>6163.33</v>
          </cell>
          <cell r="D23">
            <v>658.97</v>
          </cell>
          <cell r="E23">
            <v>108.38</v>
          </cell>
          <cell r="F23">
            <v>0</v>
          </cell>
          <cell r="G23">
            <v>144.32</v>
          </cell>
          <cell r="H23">
            <v>2217.9</v>
          </cell>
          <cell r="I23">
            <v>0</v>
          </cell>
          <cell r="J23">
            <v>1254.4000000000001</v>
          </cell>
          <cell r="K23">
            <v>1779.36</v>
          </cell>
        </row>
        <row r="24">
          <cell r="C24">
            <v>952.17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726.31</v>
          </cell>
          <cell r="I24">
            <v>0</v>
          </cell>
          <cell r="J24">
            <v>225.8</v>
          </cell>
          <cell r="K24">
            <v>0.06</v>
          </cell>
        </row>
        <row r="25">
          <cell r="C25">
            <v>481284.39</v>
          </cell>
          <cell r="D25">
            <v>13232.96</v>
          </cell>
          <cell r="E25">
            <v>23414.97</v>
          </cell>
          <cell r="F25">
            <v>314.10000000000002</v>
          </cell>
          <cell r="G25">
            <v>3049.22</v>
          </cell>
          <cell r="H25">
            <v>26649.62</v>
          </cell>
          <cell r="I25">
            <v>56.66</v>
          </cell>
          <cell r="J25">
            <v>0</v>
          </cell>
          <cell r="K25">
            <v>414566.86</v>
          </cell>
        </row>
      </sheetData>
      <sheetData sheetId="2">
        <row r="6">
          <cell r="C6">
            <v>10305.25</v>
          </cell>
          <cell r="D6">
            <v>8307.36</v>
          </cell>
          <cell r="E6">
            <v>-363.8</v>
          </cell>
          <cell r="F6">
            <v>-56.66</v>
          </cell>
          <cell r="G6">
            <v>0</v>
          </cell>
          <cell r="H6">
            <v>0</v>
          </cell>
          <cell r="I6">
            <v>-14</v>
          </cell>
          <cell r="J6">
            <v>2905.83</v>
          </cell>
          <cell r="K6">
            <v>-473.48</v>
          </cell>
        </row>
        <row r="7">
          <cell r="C7">
            <v>-335.08</v>
          </cell>
          <cell r="D7">
            <v>-3024.37</v>
          </cell>
          <cell r="E7">
            <v>-73.650000000000006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2907.83</v>
          </cell>
          <cell r="K7">
            <v>-144.88999999999999</v>
          </cell>
        </row>
        <row r="8">
          <cell r="C8">
            <v>321.04000000000002</v>
          </cell>
          <cell r="D8">
            <v>-1478.42</v>
          </cell>
          <cell r="E8">
            <v>-64.05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1895.54</v>
          </cell>
          <cell r="K8">
            <v>-32.03</v>
          </cell>
        </row>
        <row r="9">
          <cell r="C9">
            <v>-3236.4</v>
          </cell>
          <cell r="D9">
            <v>-1208.49</v>
          </cell>
          <cell r="E9">
            <v>-4.5999999999999996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-1973.71</v>
          </cell>
          <cell r="K9">
            <v>-49.6</v>
          </cell>
        </row>
        <row r="10">
          <cell r="C10">
            <v>3184.37</v>
          </cell>
          <cell r="D10">
            <v>-220.52</v>
          </cell>
          <cell r="E10">
            <v>-5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3466.61</v>
          </cell>
          <cell r="K10">
            <v>-56.72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-604.09</v>
          </cell>
          <cell r="D12">
            <v>-116.94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-480.61</v>
          </cell>
          <cell r="K12">
            <v>-6.54</v>
          </cell>
        </row>
        <row r="13">
          <cell r="C13">
            <v>10640.33</v>
          </cell>
          <cell r="D13">
            <v>11331.73</v>
          </cell>
          <cell r="E13">
            <v>-290.14999999999998</v>
          </cell>
          <cell r="F13">
            <v>-56.66</v>
          </cell>
          <cell r="G13">
            <v>0</v>
          </cell>
          <cell r="H13">
            <v>0</v>
          </cell>
          <cell r="I13">
            <v>-14</v>
          </cell>
          <cell r="J13">
            <v>-2</v>
          </cell>
          <cell r="K13">
            <v>-328.59</v>
          </cell>
        </row>
        <row r="14">
          <cell r="C14">
            <v>5309.4</v>
          </cell>
          <cell r="D14">
            <v>-427.21</v>
          </cell>
          <cell r="E14">
            <v>-289.82</v>
          </cell>
          <cell r="F14">
            <v>-30.89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6057.32</v>
          </cell>
        </row>
        <row r="15">
          <cell r="C15">
            <v>4964.7</v>
          </cell>
          <cell r="D15">
            <v>11372.44</v>
          </cell>
          <cell r="E15">
            <v>-6.2</v>
          </cell>
          <cell r="F15">
            <v>0</v>
          </cell>
          <cell r="G15">
            <v>0</v>
          </cell>
          <cell r="H15">
            <v>0</v>
          </cell>
          <cell r="I15">
            <v>-14</v>
          </cell>
          <cell r="J15">
            <v>0</v>
          </cell>
          <cell r="K15">
            <v>-6387.54</v>
          </cell>
        </row>
        <row r="16">
          <cell r="C16">
            <v>22.73</v>
          </cell>
          <cell r="D16">
            <v>24.38</v>
          </cell>
          <cell r="E16">
            <v>5.87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-2</v>
          </cell>
          <cell r="K16">
            <v>-5.52</v>
          </cell>
        </row>
        <row r="17">
          <cell r="C17">
            <v>34.299999999999997</v>
          </cell>
          <cell r="D17">
            <v>52.92</v>
          </cell>
          <cell r="E17">
            <v>0</v>
          </cell>
          <cell r="F17">
            <v>-25.77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7.15</v>
          </cell>
        </row>
        <row r="18">
          <cell r="C18">
            <v>309.2</v>
          </cell>
          <cell r="D18">
            <v>309.2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-8749.94</v>
          </cell>
          <cell r="D19">
            <v>-6858.59</v>
          </cell>
          <cell r="E19">
            <v>363.8</v>
          </cell>
          <cell r="F19">
            <v>56.66</v>
          </cell>
          <cell r="G19">
            <v>0</v>
          </cell>
          <cell r="H19">
            <v>0</v>
          </cell>
          <cell r="I19">
            <v>-3.9</v>
          </cell>
          <cell r="J19">
            <v>-2818.44</v>
          </cell>
          <cell r="K19">
            <v>510.53</v>
          </cell>
        </row>
        <row r="20">
          <cell r="C20">
            <v>-330.3</v>
          </cell>
          <cell r="D20">
            <v>-884.65</v>
          </cell>
          <cell r="E20">
            <v>53.9</v>
          </cell>
          <cell r="F20">
            <v>0</v>
          </cell>
          <cell r="G20">
            <v>0</v>
          </cell>
          <cell r="H20">
            <v>0</v>
          </cell>
          <cell r="I20">
            <v>-15.65</v>
          </cell>
          <cell r="J20">
            <v>-96.91</v>
          </cell>
          <cell r="K20">
            <v>613.01</v>
          </cell>
        </row>
        <row r="21">
          <cell r="C21">
            <v>-5985.6</v>
          </cell>
          <cell r="D21">
            <v>-5001.9399999999996</v>
          </cell>
          <cell r="E21">
            <v>320.2</v>
          </cell>
          <cell r="F21">
            <v>56.66</v>
          </cell>
          <cell r="G21">
            <v>0</v>
          </cell>
          <cell r="H21">
            <v>0</v>
          </cell>
          <cell r="I21">
            <v>15.65</v>
          </cell>
          <cell r="J21">
            <v>-1252.24</v>
          </cell>
          <cell r="K21">
            <v>-123.93</v>
          </cell>
        </row>
        <row r="22">
          <cell r="C22">
            <v>-2323.1999999999998</v>
          </cell>
          <cell r="D22">
            <v>-847.39</v>
          </cell>
          <cell r="E22">
            <v>-10.3</v>
          </cell>
          <cell r="F22">
            <v>0</v>
          </cell>
          <cell r="G22">
            <v>0</v>
          </cell>
          <cell r="H22">
            <v>0</v>
          </cell>
          <cell r="I22">
            <v>-3.9</v>
          </cell>
          <cell r="J22">
            <v>-1447.62</v>
          </cell>
          <cell r="K22">
            <v>-13.99</v>
          </cell>
        </row>
        <row r="23">
          <cell r="C23">
            <v>-9.84</v>
          </cell>
          <cell r="D23">
            <v>-23.61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-21.67</v>
          </cell>
          <cell r="K23">
            <v>35.44</v>
          </cell>
        </row>
        <row r="24">
          <cell r="C24">
            <v>-101</v>
          </cell>
          <cell r="D24">
            <v>-101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-1555.31</v>
          </cell>
          <cell r="D25">
            <v>-1448.77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17.899999999999999</v>
          </cell>
          <cell r="J25">
            <v>-87.39</v>
          </cell>
          <cell r="K25">
            <v>-37.049999999999997</v>
          </cell>
        </row>
      </sheetData>
      <sheetData sheetId="3">
        <row r="7">
          <cell r="F7">
            <v>0</v>
          </cell>
          <cell r="H7">
            <v>481004.85</v>
          </cell>
          <cell r="I7">
            <v>48.960597436308056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1648820.67</v>
          </cell>
          <cell r="D6">
            <v>0</v>
          </cell>
          <cell r="E6">
            <v>1648820.67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854259.7</v>
          </cell>
          <cell r="D7">
            <v>20250.75</v>
          </cell>
          <cell r="E7">
            <v>874510.45</v>
          </cell>
          <cell r="F7">
            <v>162428.82</v>
          </cell>
          <cell r="G7">
            <v>291890.36</v>
          </cell>
          <cell r="H7">
            <v>414697.6</v>
          </cell>
          <cell r="I7">
            <v>5493.67</v>
          </cell>
        </row>
        <row r="8">
          <cell r="C8">
            <v>717945.6</v>
          </cell>
          <cell r="D8">
            <v>15374.969999999972</v>
          </cell>
          <cell r="E8">
            <v>733320.57</v>
          </cell>
          <cell r="F8">
            <v>161789.01999999999</v>
          </cell>
          <cell r="G8">
            <v>273843.84999999998</v>
          </cell>
          <cell r="H8">
            <v>297367.2</v>
          </cell>
          <cell r="I8">
            <v>320.5</v>
          </cell>
        </row>
        <row r="9">
          <cell r="C9">
            <v>607477.19999999995</v>
          </cell>
          <cell r="D9">
            <v>14396.739999999991</v>
          </cell>
          <cell r="E9">
            <v>621873.93999999994</v>
          </cell>
          <cell r="F9">
            <v>141463.82999999999</v>
          </cell>
          <cell r="G9">
            <v>243418.9</v>
          </cell>
          <cell r="H9">
            <v>236684.31</v>
          </cell>
          <cell r="I9">
            <v>306.89999999999998</v>
          </cell>
        </row>
        <row r="10">
          <cell r="C10">
            <v>77328.7</v>
          </cell>
          <cell r="D10">
            <v>-203.05000000000291</v>
          </cell>
          <cell r="E10">
            <v>77125.649999999994</v>
          </cell>
          <cell r="F10">
            <v>10369.4</v>
          </cell>
          <cell r="G10">
            <v>15800.6</v>
          </cell>
          <cell r="H10">
            <v>50955.65</v>
          </cell>
          <cell r="I10">
            <v>0</v>
          </cell>
        </row>
        <row r="11">
          <cell r="C11">
            <v>32458</v>
          </cell>
          <cell r="D11">
            <v>386.08000000000175</v>
          </cell>
          <cell r="E11">
            <v>32844.080000000002</v>
          </cell>
          <cell r="F11">
            <v>9955.7900000000009</v>
          </cell>
          <cell r="G11">
            <v>14471.75</v>
          </cell>
          <cell r="H11">
            <v>8402.94</v>
          </cell>
          <cell r="I11">
            <v>13.6</v>
          </cell>
        </row>
        <row r="12">
          <cell r="C12">
            <v>152.6</v>
          </cell>
          <cell r="D12">
            <v>0</v>
          </cell>
          <cell r="E12">
            <v>152.6</v>
          </cell>
          <cell r="F12">
            <v>0</v>
          </cell>
          <cell r="G12">
            <v>152.6</v>
          </cell>
          <cell r="H12">
            <v>0</v>
          </cell>
          <cell r="I12">
            <v>0</v>
          </cell>
        </row>
        <row r="13">
          <cell r="C13">
            <v>529.1</v>
          </cell>
          <cell r="D13">
            <v>795.19999999999993</v>
          </cell>
          <cell r="E13">
            <v>1324.3</v>
          </cell>
          <cell r="F13">
            <v>0</v>
          </cell>
          <cell r="G13">
            <v>0</v>
          </cell>
          <cell r="H13">
            <v>1324.3</v>
          </cell>
          <cell r="I13">
            <v>0</v>
          </cell>
        </row>
        <row r="14">
          <cell r="C14">
            <v>136314.1</v>
          </cell>
          <cell r="D14">
            <v>4875.7799999999988</v>
          </cell>
          <cell r="E14">
            <v>141189.88</v>
          </cell>
          <cell r="F14">
            <v>639.79999999999995</v>
          </cell>
          <cell r="G14">
            <v>18046.509999999998</v>
          </cell>
          <cell r="H14">
            <v>117330.4</v>
          </cell>
          <cell r="I14">
            <v>5173.17</v>
          </cell>
        </row>
        <row r="15">
          <cell r="C15">
            <v>82732.600000000006</v>
          </cell>
          <cell r="D15">
            <v>14855.649999999994</v>
          </cell>
          <cell r="E15">
            <v>97588.25</v>
          </cell>
          <cell r="F15">
            <v>583.29999999999995</v>
          </cell>
          <cell r="G15">
            <v>14978.82</v>
          </cell>
          <cell r="H15">
            <v>78335.03</v>
          </cell>
          <cell r="I15">
            <v>3691.1</v>
          </cell>
        </row>
        <row r="16">
          <cell r="C16">
            <v>47145.5</v>
          </cell>
          <cell r="D16">
            <v>-10217.559999999998</v>
          </cell>
          <cell r="E16">
            <v>36927.94</v>
          </cell>
          <cell r="F16">
            <v>6</v>
          </cell>
          <cell r="G16">
            <v>2791.4</v>
          </cell>
          <cell r="H16">
            <v>32648.47</v>
          </cell>
          <cell r="I16">
            <v>1482.07</v>
          </cell>
        </row>
        <row r="17">
          <cell r="C17">
            <v>3009.4</v>
          </cell>
          <cell r="D17">
            <v>321.40000000000009</v>
          </cell>
          <cell r="E17">
            <v>3330.8</v>
          </cell>
          <cell r="F17">
            <v>22.9</v>
          </cell>
          <cell r="G17">
            <v>193</v>
          </cell>
          <cell r="H17">
            <v>3114.9</v>
          </cell>
          <cell r="I17">
            <v>0</v>
          </cell>
        </row>
        <row r="18">
          <cell r="C18">
            <v>3426.6</v>
          </cell>
          <cell r="D18">
            <v>-83.710000000000036</v>
          </cell>
          <cell r="E18">
            <v>3342.89</v>
          </cell>
          <cell r="F18">
            <v>27.6</v>
          </cell>
          <cell r="G18">
            <v>83.29</v>
          </cell>
          <cell r="H18">
            <v>3232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330612.2</v>
          </cell>
          <cell r="D20">
            <v>-22398.070000000007</v>
          </cell>
          <cell r="E20">
            <v>308214.13</v>
          </cell>
          <cell r="F20">
            <v>7519.78</v>
          </cell>
          <cell r="G20">
            <v>102115.09</v>
          </cell>
          <cell r="H20">
            <v>198567.26</v>
          </cell>
          <cell r="I20">
            <v>12</v>
          </cell>
        </row>
        <row r="21">
          <cell r="C21">
            <v>84.8</v>
          </cell>
          <cell r="D21">
            <v>351.3</v>
          </cell>
          <cell r="E21">
            <v>436.1</v>
          </cell>
          <cell r="F21">
            <v>0</v>
          </cell>
          <cell r="G21">
            <v>98</v>
          </cell>
          <cell r="H21">
            <v>338.1</v>
          </cell>
          <cell r="I21">
            <v>0</v>
          </cell>
        </row>
        <row r="22">
          <cell r="C22">
            <v>219438.2</v>
          </cell>
          <cell r="D22">
            <v>-12546.380000000005</v>
          </cell>
          <cell r="E22">
            <v>206891.82</v>
          </cell>
          <cell r="F22">
            <v>5125.04</v>
          </cell>
          <cell r="G22">
            <v>71155.69</v>
          </cell>
          <cell r="H22">
            <v>130599.09</v>
          </cell>
          <cell r="I22">
            <v>12</v>
          </cell>
        </row>
        <row r="23">
          <cell r="C23">
            <v>108140.2</v>
          </cell>
          <cell r="D23">
            <v>-10211.479999999996</v>
          </cell>
          <cell r="E23">
            <v>97928.72</v>
          </cell>
          <cell r="F23">
            <v>2394.7399999999998</v>
          </cell>
          <cell r="G23">
            <v>30578.6</v>
          </cell>
          <cell r="H23">
            <v>64955.38</v>
          </cell>
          <cell r="I23">
            <v>0</v>
          </cell>
        </row>
        <row r="24">
          <cell r="C24">
            <v>10.1</v>
          </cell>
          <cell r="D24">
            <v>-3</v>
          </cell>
          <cell r="E24">
            <v>7.1</v>
          </cell>
          <cell r="F24">
            <v>0</v>
          </cell>
          <cell r="G24">
            <v>2.8</v>
          </cell>
          <cell r="H24">
            <v>4.3</v>
          </cell>
          <cell r="I24">
            <v>0</v>
          </cell>
        </row>
        <row r="25">
          <cell r="C25">
            <v>2938.9</v>
          </cell>
          <cell r="D25">
            <v>11.489999999999782</v>
          </cell>
          <cell r="E25">
            <v>2950.39</v>
          </cell>
          <cell r="F25">
            <v>0</v>
          </cell>
          <cell r="G25">
            <v>280</v>
          </cell>
          <cell r="H25">
            <v>2670.39</v>
          </cell>
          <cell r="I25">
            <v>0</v>
          </cell>
        </row>
        <row r="26">
          <cell r="C26">
            <v>463948.79999999999</v>
          </cell>
          <cell r="D26">
            <v>2147.2900000000373</v>
          </cell>
          <cell r="E26">
            <v>466096.09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1648820.67</v>
          </cell>
          <cell r="D5">
            <v>595668.69999999995</v>
          </cell>
          <cell r="E5">
            <v>168110.34</v>
          </cell>
          <cell r="F5">
            <v>122.25</v>
          </cell>
          <cell r="G5">
            <v>4453.6000000000004</v>
          </cell>
          <cell r="H5">
            <v>696822.73</v>
          </cell>
          <cell r="I5">
            <v>0</v>
          </cell>
          <cell r="J5">
            <v>735.09</v>
          </cell>
          <cell r="K5">
            <v>182907.96</v>
          </cell>
        </row>
        <row r="6">
          <cell r="C6">
            <v>874510.45</v>
          </cell>
          <cell r="D6">
            <v>429851.28</v>
          </cell>
          <cell r="E6">
            <v>113751.49</v>
          </cell>
          <cell r="F6">
            <v>84.2</v>
          </cell>
          <cell r="G6">
            <v>1850</v>
          </cell>
          <cell r="H6">
            <v>272839.38</v>
          </cell>
          <cell r="I6">
            <v>0</v>
          </cell>
          <cell r="J6">
            <v>487.13</v>
          </cell>
          <cell r="K6">
            <v>55646.97</v>
          </cell>
        </row>
        <row r="7">
          <cell r="C7">
            <v>733320.57</v>
          </cell>
          <cell r="D7">
            <v>417240.16</v>
          </cell>
          <cell r="E7">
            <v>88827.6</v>
          </cell>
          <cell r="F7">
            <v>0</v>
          </cell>
          <cell r="G7">
            <v>691.8</v>
          </cell>
          <cell r="H7">
            <v>177224.76</v>
          </cell>
          <cell r="I7">
            <v>0</v>
          </cell>
          <cell r="J7">
            <v>435.9</v>
          </cell>
          <cell r="K7">
            <v>48900.35</v>
          </cell>
        </row>
        <row r="8">
          <cell r="C8">
            <v>621873.93999999994</v>
          </cell>
          <cell r="D8">
            <v>366067.4</v>
          </cell>
          <cell r="E8">
            <v>74106.2</v>
          </cell>
          <cell r="F8">
            <v>0</v>
          </cell>
          <cell r="G8">
            <v>595.9</v>
          </cell>
          <cell r="H8">
            <v>138861.51</v>
          </cell>
          <cell r="I8">
            <v>0</v>
          </cell>
          <cell r="J8">
            <v>209.8</v>
          </cell>
          <cell r="K8">
            <v>42033.13</v>
          </cell>
        </row>
        <row r="9">
          <cell r="C9">
            <v>77125.649999999994</v>
          </cell>
          <cell r="D9">
            <v>26767.3</v>
          </cell>
          <cell r="E9">
            <v>11314.6</v>
          </cell>
          <cell r="F9">
            <v>0</v>
          </cell>
          <cell r="G9">
            <v>95.9</v>
          </cell>
          <cell r="H9">
            <v>33462.050000000003</v>
          </cell>
          <cell r="I9">
            <v>0</v>
          </cell>
          <cell r="J9">
            <v>226.1</v>
          </cell>
          <cell r="K9">
            <v>5259.7</v>
          </cell>
        </row>
        <row r="10">
          <cell r="C10">
            <v>32844.080000000002</v>
          </cell>
          <cell r="D10">
            <v>24303.96</v>
          </cell>
          <cell r="E10">
            <v>3406.8</v>
          </cell>
          <cell r="F10">
            <v>0</v>
          </cell>
          <cell r="G10">
            <v>0</v>
          </cell>
          <cell r="H10">
            <v>3576.9</v>
          </cell>
          <cell r="I10">
            <v>0</v>
          </cell>
          <cell r="J10">
            <v>0</v>
          </cell>
          <cell r="K10">
            <v>1556.42</v>
          </cell>
        </row>
        <row r="11">
          <cell r="C11">
            <v>152.6</v>
          </cell>
          <cell r="D11">
            <v>101.5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51.1</v>
          </cell>
        </row>
        <row r="12">
          <cell r="C12">
            <v>1324.3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1324.3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141189.88</v>
          </cell>
          <cell r="D13">
            <v>12611.12</v>
          </cell>
          <cell r="E13">
            <v>24923.89</v>
          </cell>
          <cell r="F13">
            <v>84.2</v>
          </cell>
          <cell r="G13">
            <v>1158.2</v>
          </cell>
          <cell r="H13">
            <v>95614.62</v>
          </cell>
          <cell r="I13">
            <v>0</v>
          </cell>
          <cell r="J13">
            <v>51.23</v>
          </cell>
          <cell r="K13">
            <v>6746.62</v>
          </cell>
        </row>
        <row r="14">
          <cell r="C14">
            <v>97588.25</v>
          </cell>
          <cell r="D14">
            <v>9900.1299999999992</v>
          </cell>
          <cell r="E14">
            <v>17199.32</v>
          </cell>
          <cell r="F14">
            <v>5.5</v>
          </cell>
          <cell r="G14">
            <v>841.5</v>
          </cell>
          <cell r="H14">
            <v>64538.84</v>
          </cell>
          <cell r="I14">
            <v>0</v>
          </cell>
          <cell r="J14">
            <v>28.7</v>
          </cell>
          <cell r="K14">
            <v>5074.26</v>
          </cell>
        </row>
        <row r="15">
          <cell r="C15">
            <v>36927.94</v>
          </cell>
          <cell r="D15">
            <v>2307.09</v>
          </cell>
          <cell r="E15">
            <v>6376.07</v>
          </cell>
          <cell r="F15">
            <v>78.7</v>
          </cell>
          <cell r="G15">
            <v>316.7</v>
          </cell>
          <cell r="H15">
            <v>26342.68</v>
          </cell>
          <cell r="I15">
            <v>0</v>
          </cell>
          <cell r="J15">
            <v>22.53</v>
          </cell>
          <cell r="K15">
            <v>1484.17</v>
          </cell>
        </row>
        <row r="16">
          <cell r="C16">
            <v>3330.8</v>
          </cell>
          <cell r="D16">
            <v>233.3</v>
          </cell>
          <cell r="E16">
            <v>405.3</v>
          </cell>
          <cell r="F16">
            <v>0</v>
          </cell>
          <cell r="G16">
            <v>0</v>
          </cell>
          <cell r="H16">
            <v>2614</v>
          </cell>
          <cell r="I16">
            <v>0</v>
          </cell>
          <cell r="J16">
            <v>0</v>
          </cell>
          <cell r="K16">
            <v>78.2</v>
          </cell>
        </row>
        <row r="17">
          <cell r="C17">
            <v>3342.89</v>
          </cell>
          <cell r="D17">
            <v>170.6</v>
          </cell>
          <cell r="E17">
            <v>943.2</v>
          </cell>
          <cell r="F17">
            <v>0</v>
          </cell>
          <cell r="G17">
            <v>0</v>
          </cell>
          <cell r="H17">
            <v>2119.1</v>
          </cell>
          <cell r="I17">
            <v>0</v>
          </cell>
          <cell r="J17">
            <v>0</v>
          </cell>
          <cell r="K17">
            <v>109.99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308214.13</v>
          </cell>
          <cell r="D19">
            <v>139710.14000000001</v>
          </cell>
          <cell r="E19">
            <v>27569.9</v>
          </cell>
          <cell r="F19">
            <v>0</v>
          </cell>
          <cell r="G19">
            <v>535.4</v>
          </cell>
          <cell r="H19">
            <v>108032.49</v>
          </cell>
          <cell r="I19">
            <v>0</v>
          </cell>
          <cell r="J19">
            <v>96.1</v>
          </cell>
          <cell r="K19">
            <v>32270.1</v>
          </cell>
        </row>
        <row r="20">
          <cell r="C20">
            <v>436.1</v>
          </cell>
          <cell r="D20">
            <v>188.5</v>
          </cell>
          <cell r="E20">
            <v>12</v>
          </cell>
          <cell r="F20">
            <v>0</v>
          </cell>
          <cell r="G20">
            <v>0</v>
          </cell>
          <cell r="H20">
            <v>155.1</v>
          </cell>
          <cell r="I20">
            <v>0</v>
          </cell>
          <cell r="J20">
            <v>0</v>
          </cell>
          <cell r="K20">
            <v>80.5</v>
          </cell>
        </row>
        <row r="21">
          <cell r="C21">
            <v>206891.82</v>
          </cell>
          <cell r="D21">
            <v>97876.95</v>
          </cell>
          <cell r="E21">
            <v>17623.900000000001</v>
          </cell>
          <cell r="F21">
            <v>0</v>
          </cell>
          <cell r="G21">
            <v>267.89999999999998</v>
          </cell>
          <cell r="H21">
            <v>68861.570000000007</v>
          </cell>
          <cell r="I21">
            <v>0</v>
          </cell>
          <cell r="J21">
            <v>96.1</v>
          </cell>
          <cell r="K21">
            <v>22165.4</v>
          </cell>
        </row>
        <row r="22">
          <cell r="C22">
            <v>97928.72</v>
          </cell>
          <cell r="D22">
            <v>41433</v>
          </cell>
          <cell r="E22">
            <v>8595.2999999999993</v>
          </cell>
          <cell r="F22">
            <v>0</v>
          </cell>
          <cell r="G22">
            <v>265.39999999999998</v>
          </cell>
          <cell r="H22">
            <v>38816.120000000003</v>
          </cell>
          <cell r="I22">
            <v>0</v>
          </cell>
          <cell r="J22">
            <v>0</v>
          </cell>
          <cell r="K22">
            <v>8818.9</v>
          </cell>
        </row>
        <row r="23">
          <cell r="C23">
            <v>7.1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4.3</v>
          </cell>
          <cell r="I23">
            <v>0</v>
          </cell>
          <cell r="J23">
            <v>0</v>
          </cell>
          <cell r="K23">
            <v>2.8</v>
          </cell>
        </row>
        <row r="24">
          <cell r="C24">
            <v>2950.39</v>
          </cell>
          <cell r="D24">
            <v>211.69</v>
          </cell>
          <cell r="E24">
            <v>1338.7</v>
          </cell>
          <cell r="F24">
            <v>0</v>
          </cell>
          <cell r="G24">
            <v>2.1</v>
          </cell>
          <cell r="H24">
            <v>195.4</v>
          </cell>
          <cell r="I24">
            <v>0</v>
          </cell>
          <cell r="J24">
            <v>0</v>
          </cell>
          <cell r="K24">
            <v>1202.5</v>
          </cell>
        </row>
        <row r="25">
          <cell r="C25">
            <v>466096.09</v>
          </cell>
          <cell r="D25">
            <v>26107.279999999999</v>
          </cell>
          <cell r="E25">
            <v>26788.95</v>
          </cell>
          <cell r="F25">
            <v>38.049999999999997</v>
          </cell>
          <cell r="G25">
            <v>2068.1999999999998</v>
          </cell>
          <cell r="H25">
            <v>315950.86</v>
          </cell>
          <cell r="I25">
            <v>0</v>
          </cell>
          <cell r="J25">
            <v>151.86000000000001</v>
          </cell>
          <cell r="K25">
            <v>94990.89</v>
          </cell>
        </row>
      </sheetData>
      <sheetData sheetId="2">
        <row r="6">
          <cell r="C6">
            <v>20250.75</v>
          </cell>
          <cell r="D6">
            <v>5465.41</v>
          </cell>
          <cell r="E6">
            <v>-12.8</v>
          </cell>
          <cell r="F6">
            <v>-236.33</v>
          </cell>
          <cell r="G6">
            <v>0</v>
          </cell>
          <cell r="H6">
            <v>0</v>
          </cell>
          <cell r="I6">
            <v>-552.49</v>
          </cell>
          <cell r="J6">
            <v>3383.2</v>
          </cell>
          <cell r="K6">
            <v>12203.76</v>
          </cell>
        </row>
        <row r="7">
          <cell r="C7">
            <v>15374.969999999972</v>
          </cell>
          <cell r="D7">
            <v>-3236</v>
          </cell>
          <cell r="E7">
            <v>0</v>
          </cell>
          <cell r="F7">
            <v>-108.4</v>
          </cell>
          <cell r="G7">
            <v>0</v>
          </cell>
          <cell r="H7">
            <v>0</v>
          </cell>
          <cell r="I7">
            <v>-431.92</v>
          </cell>
          <cell r="J7">
            <v>3338.9</v>
          </cell>
          <cell r="K7">
            <v>15812.389999999972</v>
          </cell>
        </row>
        <row r="8">
          <cell r="C8">
            <v>14396.739999999991</v>
          </cell>
          <cell r="D8">
            <v>-2249.6</v>
          </cell>
          <cell r="E8">
            <v>0</v>
          </cell>
          <cell r="F8">
            <v>-53.8</v>
          </cell>
          <cell r="G8">
            <v>0</v>
          </cell>
          <cell r="H8">
            <v>0</v>
          </cell>
          <cell r="I8">
            <v>-351.1</v>
          </cell>
          <cell r="J8">
            <v>3342.2</v>
          </cell>
          <cell r="K8">
            <v>13709.03999999999</v>
          </cell>
        </row>
        <row r="9">
          <cell r="C9">
            <v>-203.05000000000291</v>
          </cell>
          <cell r="D9">
            <v>-950.2</v>
          </cell>
          <cell r="E9">
            <v>0</v>
          </cell>
          <cell r="F9">
            <v>-4.5999999999999996</v>
          </cell>
          <cell r="G9">
            <v>0</v>
          </cell>
          <cell r="H9">
            <v>0</v>
          </cell>
          <cell r="I9">
            <v>-80.819999999999993</v>
          </cell>
          <cell r="J9">
            <v>-8.8000000000000007</v>
          </cell>
          <cell r="K9">
            <v>841.36999999999716</v>
          </cell>
        </row>
        <row r="10">
          <cell r="C10">
            <v>386.08000000000175</v>
          </cell>
          <cell r="D10">
            <v>-36.200000000000003</v>
          </cell>
          <cell r="E10">
            <v>0</v>
          </cell>
          <cell r="F10">
            <v>-50</v>
          </cell>
          <cell r="G10">
            <v>0</v>
          </cell>
          <cell r="H10">
            <v>0</v>
          </cell>
          <cell r="I10">
            <v>0</v>
          </cell>
          <cell r="J10">
            <v>5.5</v>
          </cell>
          <cell r="K10">
            <v>466.78000000000173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795.19999999999993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795.19999999999993</v>
          </cell>
        </row>
        <row r="13">
          <cell r="C13">
            <v>4875.7799999999988</v>
          </cell>
          <cell r="D13">
            <v>8701.41</v>
          </cell>
          <cell r="E13">
            <v>-12.8</v>
          </cell>
          <cell r="F13">
            <v>-127.93</v>
          </cell>
          <cell r="G13">
            <v>0</v>
          </cell>
          <cell r="H13">
            <v>0</v>
          </cell>
          <cell r="I13">
            <v>-120.57</v>
          </cell>
          <cell r="J13">
            <v>44.3</v>
          </cell>
          <cell r="K13">
            <v>-3608.630000000001</v>
          </cell>
        </row>
        <row r="14">
          <cell r="C14">
            <v>14855.649999999994</v>
          </cell>
          <cell r="D14">
            <v>-529.57000000000005</v>
          </cell>
          <cell r="E14">
            <v>-15.3</v>
          </cell>
          <cell r="F14">
            <v>-111.43</v>
          </cell>
          <cell r="G14">
            <v>0</v>
          </cell>
          <cell r="H14">
            <v>0</v>
          </cell>
          <cell r="I14">
            <v>-97.97</v>
          </cell>
          <cell r="J14">
            <v>0</v>
          </cell>
          <cell r="K14">
            <v>15609.919999999995</v>
          </cell>
        </row>
        <row r="15">
          <cell r="C15">
            <v>-10217.559999999998</v>
          </cell>
          <cell r="D15">
            <v>9258.2800000000007</v>
          </cell>
          <cell r="E15">
            <v>2.5</v>
          </cell>
          <cell r="F15">
            <v>-16.5</v>
          </cell>
          <cell r="G15">
            <v>0</v>
          </cell>
          <cell r="H15">
            <v>0</v>
          </cell>
          <cell r="I15">
            <v>-14.5</v>
          </cell>
          <cell r="J15">
            <v>44.3</v>
          </cell>
          <cell r="K15">
            <v>-19491.64</v>
          </cell>
        </row>
        <row r="16">
          <cell r="C16">
            <v>321.40000000000009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321.40000000000009</v>
          </cell>
        </row>
        <row r="17">
          <cell r="C17">
            <v>-83.710000000000036</v>
          </cell>
          <cell r="D17">
            <v>-27.3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-8.1</v>
          </cell>
          <cell r="J17">
            <v>0</v>
          </cell>
          <cell r="K17">
            <v>-48.310000000000038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-22398.070000000007</v>
          </cell>
          <cell r="D19">
            <v>-4542.12</v>
          </cell>
          <cell r="E19">
            <v>15.3</v>
          </cell>
          <cell r="F19">
            <v>236.33</v>
          </cell>
          <cell r="G19">
            <v>0</v>
          </cell>
          <cell r="H19">
            <v>0</v>
          </cell>
          <cell r="I19">
            <v>-2516.1</v>
          </cell>
          <cell r="J19">
            <v>-3338.9</v>
          </cell>
          <cell r="K19">
            <v>-12252.580000000007</v>
          </cell>
        </row>
        <row r="20">
          <cell r="C20">
            <v>351.3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351.3</v>
          </cell>
        </row>
        <row r="21">
          <cell r="C21">
            <v>-12546.380000000005</v>
          </cell>
          <cell r="D21">
            <v>-3183.02</v>
          </cell>
          <cell r="E21">
            <v>15.3</v>
          </cell>
          <cell r="F21">
            <v>236.33</v>
          </cell>
          <cell r="G21">
            <v>0</v>
          </cell>
          <cell r="H21">
            <v>0</v>
          </cell>
          <cell r="I21">
            <v>-2508.0700000000002</v>
          </cell>
          <cell r="J21">
            <v>-837.2</v>
          </cell>
          <cell r="K21">
            <v>-6269.7200000000048</v>
          </cell>
        </row>
        <row r="22">
          <cell r="C22">
            <v>-10211.479999999996</v>
          </cell>
          <cell r="D22">
            <v>-1348.9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-8.0299999999999994</v>
          </cell>
          <cell r="J22">
            <v>-2501.6999999999998</v>
          </cell>
          <cell r="K22">
            <v>-6352.8499999999958</v>
          </cell>
        </row>
        <row r="23">
          <cell r="C23">
            <v>-3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-3</v>
          </cell>
        </row>
        <row r="24">
          <cell r="C24">
            <v>11.489999999999782</v>
          </cell>
          <cell r="D24">
            <v>-10.199999999999999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21.689999999999781</v>
          </cell>
        </row>
        <row r="25">
          <cell r="C25">
            <v>2147.2900000000373</v>
          </cell>
          <cell r="D25">
            <v>-923.29</v>
          </cell>
          <cell r="E25">
            <v>-2.5</v>
          </cell>
          <cell r="F25">
            <v>0</v>
          </cell>
          <cell r="G25">
            <v>0</v>
          </cell>
          <cell r="H25">
            <v>0</v>
          </cell>
          <cell r="I25">
            <v>3068.59</v>
          </cell>
          <cell r="J25">
            <v>-44.3</v>
          </cell>
          <cell r="K25">
            <v>48.790000000037253</v>
          </cell>
        </row>
      </sheetData>
      <sheetData sheetId="3">
        <row r="7">
          <cell r="F7">
            <v>12787.85</v>
          </cell>
          <cell r="H7">
            <v>466096.08999999997</v>
          </cell>
          <cell r="I7">
            <v>52.262966839201496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602568.80000000005</v>
          </cell>
          <cell r="D6">
            <v>0</v>
          </cell>
          <cell r="E6">
            <v>602568.80000000005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312111.8</v>
          </cell>
          <cell r="D7">
            <v>6093.4</v>
          </cell>
          <cell r="E7">
            <v>318205.2</v>
          </cell>
          <cell r="F7">
            <v>71056.7</v>
          </cell>
          <cell r="G7">
            <v>103931.2</v>
          </cell>
          <cell r="H7">
            <v>143217.29999999999</v>
          </cell>
          <cell r="I7">
            <v>0</v>
          </cell>
        </row>
        <row r="8">
          <cell r="C8">
            <v>210158</v>
          </cell>
          <cell r="D8">
            <v>-75</v>
          </cell>
          <cell r="E8">
            <v>210083</v>
          </cell>
          <cell r="F8">
            <v>70448.3</v>
          </cell>
          <cell r="G8">
            <v>78594</v>
          </cell>
          <cell r="H8">
            <v>61040.7</v>
          </cell>
          <cell r="I8">
            <v>0</v>
          </cell>
        </row>
        <row r="9">
          <cell r="C9">
            <v>209039.4</v>
          </cell>
          <cell r="D9">
            <v>-75</v>
          </cell>
          <cell r="E9">
            <v>208964.4</v>
          </cell>
          <cell r="F9">
            <v>70448.3</v>
          </cell>
          <cell r="G9">
            <v>78055.899999999994</v>
          </cell>
          <cell r="H9">
            <v>60460.2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428.7</v>
          </cell>
          <cell r="D11">
            <v>0</v>
          </cell>
          <cell r="E11">
            <v>428.7</v>
          </cell>
          <cell r="F11">
            <v>0</v>
          </cell>
          <cell r="G11">
            <v>296</v>
          </cell>
          <cell r="H11">
            <v>132.69999999999999</v>
          </cell>
          <cell r="I11">
            <v>0</v>
          </cell>
        </row>
        <row r="12">
          <cell r="C12">
            <v>689.9</v>
          </cell>
          <cell r="D12">
            <v>0</v>
          </cell>
          <cell r="E12">
            <v>689.9</v>
          </cell>
          <cell r="F12">
            <v>0</v>
          </cell>
          <cell r="G12">
            <v>242.1</v>
          </cell>
          <cell r="H12">
            <v>447.8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101953.8</v>
          </cell>
          <cell r="D14">
            <v>6168.4</v>
          </cell>
          <cell r="E14">
            <v>108122.2</v>
          </cell>
          <cell r="F14">
            <v>608.4</v>
          </cell>
          <cell r="G14">
            <v>25337.200000000001</v>
          </cell>
          <cell r="H14">
            <v>82176.600000000006</v>
          </cell>
          <cell r="I14">
            <v>0</v>
          </cell>
        </row>
        <row r="15">
          <cell r="C15">
            <v>44178.8</v>
          </cell>
          <cell r="D15">
            <v>-3022.6</v>
          </cell>
          <cell r="E15">
            <v>41156.199999999997</v>
          </cell>
          <cell r="F15">
            <v>593.1</v>
          </cell>
          <cell r="G15">
            <v>14795.9</v>
          </cell>
          <cell r="H15">
            <v>25767.200000000001</v>
          </cell>
          <cell r="I15">
            <v>0</v>
          </cell>
        </row>
        <row r="16">
          <cell r="C16">
            <v>56805</v>
          </cell>
          <cell r="D16">
            <v>9191</v>
          </cell>
          <cell r="E16">
            <v>65996</v>
          </cell>
          <cell r="F16">
            <v>15.3</v>
          </cell>
          <cell r="G16">
            <v>10466.700000000001</v>
          </cell>
          <cell r="H16">
            <v>55514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970</v>
          </cell>
          <cell r="D18">
            <v>0</v>
          </cell>
          <cell r="E18">
            <v>970</v>
          </cell>
          <cell r="F18">
            <v>0</v>
          </cell>
          <cell r="G18">
            <v>74.599999999999994</v>
          </cell>
          <cell r="H18">
            <v>895.4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50792.1</v>
          </cell>
          <cell r="D20">
            <v>-6393.9</v>
          </cell>
          <cell r="E20">
            <v>44398.2</v>
          </cell>
          <cell r="F20">
            <v>3541.2</v>
          </cell>
          <cell r="G20">
            <v>14258.7</v>
          </cell>
          <cell r="H20">
            <v>26598.3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20058.3</v>
          </cell>
          <cell r="D22">
            <v>-6276.9</v>
          </cell>
          <cell r="E22">
            <v>13781.4</v>
          </cell>
          <cell r="F22">
            <v>352.9</v>
          </cell>
          <cell r="G22">
            <v>7177.7</v>
          </cell>
          <cell r="H22">
            <v>6250.8</v>
          </cell>
          <cell r="I22">
            <v>0</v>
          </cell>
        </row>
        <row r="23">
          <cell r="C23">
            <v>30101.9</v>
          </cell>
          <cell r="D23">
            <v>-117</v>
          </cell>
          <cell r="E23">
            <v>29984.9</v>
          </cell>
          <cell r="F23">
            <v>3130.8</v>
          </cell>
          <cell r="G23">
            <v>6978.6</v>
          </cell>
          <cell r="H23">
            <v>19875.5</v>
          </cell>
          <cell r="I23">
            <v>0</v>
          </cell>
        </row>
        <row r="24">
          <cell r="C24">
            <v>631.9</v>
          </cell>
          <cell r="D24">
            <v>0</v>
          </cell>
          <cell r="E24">
            <v>631.9</v>
          </cell>
          <cell r="F24">
            <v>57.5</v>
          </cell>
          <cell r="G24">
            <v>102.4</v>
          </cell>
          <cell r="H24">
            <v>472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239664.9</v>
          </cell>
          <cell r="D26">
            <v>300.5</v>
          </cell>
          <cell r="E26">
            <v>239965.4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602568.80000000005</v>
          </cell>
          <cell r="D5">
            <v>178281.8</v>
          </cell>
          <cell r="E5">
            <v>96594.9</v>
          </cell>
          <cell r="F5">
            <v>0</v>
          </cell>
          <cell r="G5">
            <v>355.4</v>
          </cell>
          <cell r="H5">
            <v>33124.400000000001</v>
          </cell>
          <cell r="I5">
            <v>0</v>
          </cell>
          <cell r="J5">
            <v>3796.7</v>
          </cell>
          <cell r="K5">
            <v>290415.59999999998</v>
          </cell>
        </row>
        <row r="6">
          <cell r="C6">
            <v>318205.2</v>
          </cell>
          <cell r="D6">
            <v>153427.4</v>
          </cell>
          <cell r="E6">
            <v>91012.1</v>
          </cell>
          <cell r="F6">
            <v>0</v>
          </cell>
          <cell r="G6">
            <v>326.5</v>
          </cell>
          <cell r="H6">
            <v>32344.799999999999</v>
          </cell>
          <cell r="I6">
            <v>0</v>
          </cell>
          <cell r="J6">
            <v>2619.1</v>
          </cell>
          <cell r="K6">
            <v>38475.300000000003</v>
          </cell>
        </row>
        <row r="7">
          <cell r="C7">
            <v>210083</v>
          </cell>
          <cell r="D7">
            <v>122723.6</v>
          </cell>
          <cell r="E7">
            <v>64599.6</v>
          </cell>
          <cell r="F7">
            <v>0</v>
          </cell>
          <cell r="G7">
            <v>100</v>
          </cell>
          <cell r="H7">
            <v>5766.4</v>
          </cell>
          <cell r="I7">
            <v>0</v>
          </cell>
          <cell r="J7">
            <v>2375.6999999999998</v>
          </cell>
          <cell r="K7">
            <v>14517.7</v>
          </cell>
        </row>
        <row r="8">
          <cell r="C8">
            <v>208964.4</v>
          </cell>
          <cell r="D8">
            <v>122552.5</v>
          </cell>
          <cell r="E8">
            <v>64394.5</v>
          </cell>
          <cell r="F8">
            <v>0</v>
          </cell>
          <cell r="G8">
            <v>0</v>
          </cell>
          <cell r="H8">
            <v>5766.4</v>
          </cell>
          <cell r="I8">
            <v>0</v>
          </cell>
          <cell r="J8">
            <v>2375.6999999999998</v>
          </cell>
          <cell r="K8">
            <v>13875.3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428.7</v>
          </cell>
          <cell r="D10">
            <v>92.9</v>
          </cell>
          <cell r="E10">
            <v>205.1</v>
          </cell>
          <cell r="F10">
            <v>0</v>
          </cell>
          <cell r="G10">
            <v>100</v>
          </cell>
          <cell r="H10">
            <v>0</v>
          </cell>
          <cell r="I10">
            <v>0</v>
          </cell>
          <cell r="J10">
            <v>0</v>
          </cell>
          <cell r="K10">
            <v>30.7</v>
          </cell>
        </row>
        <row r="11">
          <cell r="C11">
            <v>689.9</v>
          </cell>
          <cell r="D11">
            <v>78.2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611.70000000000005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108122.2</v>
          </cell>
          <cell r="D13">
            <v>30703.8</v>
          </cell>
          <cell r="E13">
            <v>26412.5</v>
          </cell>
          <cell r="F13">
            <v>0</v>
          </cell>
          <cell r="G13">
            <v>226.5</v>
          </cell>
          <cell r="H13">
            <v>26578.400000000001</v>
          </cell>
          <cell r="I13">
            <v>0</v>
          </cell>
          <cell r="J13">
            <v>243.4</v>
          </cell>
          <cell r="K13">
            <v>23957.599999999999</v>
          </cell>
        </row>
        <row r="14">
          <cell r="C14">
            <v>41156.199999999997</v>
          </cell>
          <cell r="D14">
            <v>15173.7</v>
          </cell>
          <cell r="E14">
            <v>6411</v>
          </cell>
          <cell r="F14">
            <v>0</v>
          </cell>
          <cell r="G14">
            <v>191.6</v>
          </cell>
          <cell r="H14">
            <v>11647.9</v>
          </cell>
          <cell r="I14">
            <v>0</v>
          </cell>
          <cell r="J14">
            <v>30.5</v>
          </cell>
          <cell r="K14">
            <v>7701.5</v>
          </cell>
        </row>
        <row r="15">
          <cell r="C15">
            <v>65996</v>
          </cell>
          <cell r="D15">
            <v>15445.4</v>
          </cell>
          <cell r="E15">
            <v>19211.599999999999</v>
          </cell>
          <cell r="F15">
            <v>0</v>
          </cell>
          <cell r="G15">
            <v>34.9</v>
          </cell>
          <cell r="H15">
            <v>14905.4</v>
          </cell>
          <cell r="I15">
            <v>0</v>
          </cell>
          <cell r="J15">
            <v>212.9</v>
          </cell>
          <cell r="K15">
            <v>16185.8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970</v>
          </cell>
          <cell r="D17">
            <v>84.7</v>
          </cell>
          <cell r="E17">
            <v>789.9</v>
          </cell>
          <cell r="F17">
            <v>0</v>
          </cell>
          <cell r="G17">
            <v>0</v>
          </cell>
          <cell r="H17">
            <v>25.1</v>
          </cell>
          <cell r="I17">
            <v>0</v>
          </cell>
          <cell r="J17">
            <v>0</v>
          </cell>
          <cell r="K17">
            <v>70.3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44398.2</v>
          </cell>
          <cell r="D19">
            <v>24854.400000000001</v>
          </cell>
          <cell r="E19">
            <v>5582.8</v>
          </cell>
          <cell r="F19">
            <v>0</v>
          </cell>
          <cell r="G19">
            <v>28.9</v>
          </cell>
          <cell r="H19">
            <v>779.6</v>
          </cell>
          <cell r="I19">
            <v>0</v>
          </cell>
          <cell r="J19">
            <v>1177.5999999999999</v>
          </cell>
          <cell r="K19">
            <v>11974.9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13781.4</v>
          </cell>
          <cell r="D21">
            <v>8574</v>
          </cell>
          <cell r="E21">
            <v>2012.7</v>
          </cell>
          <cell r="F21">
            <v>0</v>
          </cell>
          <cell r="G21">
            <v>28.9</v>
          </cell>
          <cell r="H21">
            <v>121.2</v>
          </cell>
          <cell r="I21">
            <v>0</v>
          </cell>
          <cell r="J21">
            <v>54.8</v>
          </cell>
          <cell r="K21">
            <v>2989.8</v>
          </cell>
        </row>
        <row r="22">
          <cell r="C22">
            <v>29984.9</v>
          </cell>
          <cell r="D22">
            <v>16091.7</v>
          </cell>
          <cell r="E22">
            <v>3472.8</v>
          </cell>
          <cell r="F22">
            <v>0</v>
          </cell>
          <cell r="G22">
            <v>0</v>
          </cell>
          <cell r="H22">
            <v>649.1</v>
          </cell>
          <cell r="I22">
            <v>0</v>
          </cell>
          <cell r="J22">
            <v>1114.0999999999999</v>
          </cell>
          <cell r="K22">
            <v>8657.2000000000007</v>
          </cell>
        </row>
        <row r="23">
          <cell r="C23">
            <v>631.9</v>
          </cell>
          <cell r="D23">
            <v>188.7</v>
          </cell>
          <cell r="E23">
            <v>97.3</v>
          </cell>
          <cell r="F23">
            <v>0</v>
          </cell>
          <cell r="G23">
            <v>0</v>
          </cell>
          <cell r="H23">
            <v>9.3000000000000007</v>
          </cell>
          <cell r="I23">
            <v>0</v>
          </cell>
          <cell r="J23">
            <v>8.6999999999999993</v>
          </cell>
          <cell r="K23">
            <v>327.9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239965.4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239965.4</v>
          </cell>
        </row>
      </sheetData>
      <sheetData sheetId="2">
        <row r="6">
          <cell r="C6">
            <v>6093.4</v>
          </cell>
          <cell r="D6">
            <v>9191</v>
          </cell>
          <cell r="E6">
            <v>-2715</v>
          </cell>
          <cell r="F6">
            <v>-199</v>
          </cell>
          <cell r="G6">
            <v>0</v>
          </cell>
          <cell r="H6">
            <v>0</v>
          </cell>
          <cell r="I6">
            <v>-300.60000000000002</v>
          </cell>
          <cell r="J6">
            <v>117</v>
          </cell>
          <cell r="K6">
            <v>0</v>
          </cell>
        </row>
        <row r="7">
          <cell r="C7">
            <v>-75</v>
          </cell>
          <cell r="D7">
            <v>0</v>
          </cell>
          <cell r="E7">
            <v>-20</v>
          </cell>
          <cell r="F7">
            <v>0</v>
          </cell>
          <cell r="G7">
            <v>0</v>
          </cell>
          <cell r="H7">
            <v>0</v>
          </cell>
          <cell r="I7">
            <v>-172</v>
          </cell>
          <cell r="J7">
            <v>117</v>
          </cell>
          <cell r="K7">
            <v>0</v>
          </cell>
        </row>
        <row r="8">
          <cell r="C8">
            <v>-75</v>
          </cell>
          <cell r="D8">
            <v>0</v>
          </cell>
          <cell r="E8">
            <v>-20</v>
          </cell>
          <cell r="F8">
            <v>0</v>
          </cell>
          <cell r="G8">
            <v>0</v>
          </cell>
          <cell r="H8">
            <v>0</v>
          </cell>
          <cell r="I8">
            <v>-172</v>
          </cell>
          <cell r="J8">
            <v>117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6168.4</v>
          </cell>
          <cell r="D13">
            <v>9191</v>
          </cell>
          <cell r="E13">
            <v>-2695</v>
          </cell>
          <cell r="F13">
            <v>-199</v>
          </cell>
          <cell r="G13">
            <v>0</v>
          </cell>
          <cell r="H13">
            <v>0</v>
          </cell>
          <cell r="I13">
            <v>-128.6</v>
          </cell>
          <cell r="J13">
            <v>0</v>
          </cell>
          <cell r="K13">
            <v>0</v>
          </cell>
        </row>
        <row r="14">
          <cell r="C14">
            <v>-3022.6</v>
          </cell>
          <cell r="D14">
            <v>0</v>
          </cell>
          <cell r="E14">
            <v>-2695</v>
          </cell>
          <cell r="F14">
            <v>-199</v>
          </cell>
          <cell r="G14">
            <v>0</v>
          </cell>
          <cell r="H14">
            <v>0</v>
          </cell>
          <cell r="I14">
            <v>-128.6</v>
          </cell>
          <cell r="J14">
            <v>0</v>
          </cell>
          <cell r="K14">
            <v>0</v>
          </cell>
        </row>
        <row r="15">
          <cell r="C15">
            <v>9191</v>
          </cell>
          <cell r="D15">
            <v>9191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-6393.9</v>
          </cell>
          <cell r="D19">
            <v>-9191</v>
          </cell>
          <cell r="E19">
            <v>2715</v>
          </cell>
          <cell r="F19">
            <v>199</v>
          </cell>
          <cell r="G19">
            <v>0</v>
          </cell>
          <cell r="H19">
            <v>0</v>
          </cell>
          <cell r="I19">
            <v>0</v>
          </cell>
          <cell r="J19">
            <v>-117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-6276.9</v>
          </cell>
          <cell r="D21">
            <v>-9191</v>
          </cell>
          <cell r="E21">
            <v>2715</v>
          </cell>
          <cell r="F21">
            <v>199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-117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-117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300.5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300.60000000000002</v>
          </cell>
          <cell r="J25">
            <v>0</v>
          </cell>
        </row>
      </sheetData>
      <sheetData sheetId="3">
        <row r="7">
          <cell r="F7">
            <v>15961.6</v>
          </cell>
          <cell r="H7">
            <v>239966.00000000003</v>
          </cell>
          <cell r="I7">
            <v>50.159110435337794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zoomScale="70" zoomScaleNormal="70" workbookViewId="0">
      <selection activeCell="C6" sqref="C6:I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4" t="s">
        <v>43</v>
      </c>
      <c r="B1" s="44"/>
      <c r="C1" s="44"/>
      <c r="D1" s="44"/>
      <c r="E1" s="44"/>
      <c r="F1" s="44"/>
      <c r="G1" s="44"/>
      <c r="H1" s="44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</row>
    <row r="3" spans="1:11" s="22" customFormat="1" ht="16.5" x14ac:dyDescent="0.25">
      <c r="B3" s="23"/>
      <c r="C3" s="23"/>
      <c r="D3" s="23"/>
      <c r="E3" s="23"/>
      <c r="F3" s="23"/>
      <c r="G3" s="42" t="s">
        <v>32</v>
      </c>
      <c r="H3" s="42"/>
      <c r="I3" s="23"/>
      <c r="J3" s="23"/>
      <c r="K3" s="23"/>
    </row>
    <row r="4" spans="1:11" s="6" customFormat="1" ht="16.5" customHeight="1" x14ac:dyDescent="0.2">
      <c r="A4" s="46" t="s">
        <v>15</v>
      </c>
      <c r="B4" s="46" t="s">
        <v>16</v>
      </c>
      <c r="C4" s="46" t="s">
        <v>67</v>
      </c>
      <c r="D4" s="27" t="s">
        <v>17</v>
      </c>
      <c r="E4" s="45" t="s">
        <v>68</v>
      </c>
      <c r="F4" s="45" t="s">
        <v>18</v>
      </c>
      <c r="G4" s="45"/>
      <c r="H4" s="45"/>
      <c r="I4" s="40" t="s">
        <v>69</v>
      </c>
    </row>
    <row r="5" spans="1:11" s="6" customFormat="1" ht="18" customHeight="1" x14ac:dyDescent="0.2">
      <c r="A5" s="47"/>
      <c r="B5" s="47"/>
      <c r="C5" s="47"/>
      <c r="D5" s="29" t="s">
        <v>40</v>
      </c>
      <c r="E5" s="45"/>
      <c r="F5" s="28" t="s">
        <v>64</v>
      </c>
      <c r="G5" s="28" t="s">
        <v>20</v>
      </c>
      <c r="H5" s="28" t="s">
        <v>21</v>
      </c>
      <c r="I5" s="41"/>
    </row>
    <row r="6" spans="1:11" x14ac:dyDescent="0.2">
      <c r="A6" s="5" t="s">
        <v>0</v>
      </c>
      <c r="B6" s="30" t="s">
        <v>13</v>
      </c>
      <c r="C6" s="31">
        <f>[1]Bieu1!C6+[2]Bieu1!C6+[3]Bieu1!C6+[4]Bieu1!C6+[5]Bieu1!C6+[6]Bieu1!C6+[7]Bieu1!C8+[8]Bieu1!C6+[9]Bieu1!C6+[10]Bieu1!C6+[11]Bieu1!C6+[12]Bieu1!C6</f>
        <v>6480699.8999999994</v>
      </c>
      <c r="D6" s="31">
        <f>[1]Bieu1!D6+[2]Bieu1!D6+[3]Bieu1!D6+[4]Bieu1!D6+[5]Bieu1!D6+[6]Bieu1!D6+[7]Bieu1!D8+[8]Bieu1!D6+[9]Bieu1!D6+[10]Bieu1!D6+[11]Bieu1!D6+[12]Bieu1!D6</f>
        <v>0</v>
      </c>
      <c r="E6" s="31">
        <f>[1]Bieu1!E6+[2]Bieu1!E6+[3]Bieu1!E6+[4]Bieu1!E6+[5]Bieu1!E6+[6]Bieu1!E6+[7]Bieu1!E8+[8]Bieu1!E6+[9]Bieu1!E6+[10]Bieu1!E6+[11]Bieu1!E6+[12]Bieu1!E6</f>
        <v>6480699.8999999994</v>
      </c>
      <c r="F6" s="31">
        <f>[1]Bieu1!F6+[2]Bieu1!F6+[3]Bieu1!F6+[4]Bieu1!F6+[5]Bieu1!F6+[6]Bieu1!F6+[7]Bieu1!F8+[8]Bieu1!F6+[9]Bieu1!F6+[10]Bieu1!F6+[11]Bieu1!F6+[12]Bieu1!F6</f>
        <v>0</v>
      </c>
      <c r="G6" s="31">
        <f>[1]Bieu1!G6+[2]Bieu1!G6+[3]Bieu1!G6+[4]Bieu1!G6+[5]Bieu1!G6+[6]Bieu1!G6+[7]Bieu1!G8+[8]Bieu1!G6+[9]Bieu1!G6+[10]Bieu1!G6+[11]Bieu1!G6+[12]Bieu1!G6</f>
        <v>0</v>
      </c>
      <c r="H6" s="31">
        <f>[1]Bieu1!H6+[2]Bieu1!H6+[3]Bieu1!H6+[4]Bieu1!H6+[5]Bieu1!H6+[6]Bieu1!H6+[7]Bieu1!H8+[8]Bieu1!H6+[9]Bieu1!H6+[10]Bieu1!H6+[11]Bieu1!H6+[12]Bieu1!H6</f>
        <v>0</v>
      </c>
      <c r="I6" s="31">
        <f>[1]Bieu1!I6+[2]Bieu1!I6+[3]Bieu1!I6+[4]Bieu1!I6+[5]Bieu1!I6+[6]Bieu1!I6+[7]Bieu1!I8+[8]Bieu1!I6+[9]Bieu1!I6+[10]Bieu1!I6+[11]Bieu1!I6+[12]Bieu1!I6</f>
        <v>0</v>
      </c>
    </row>
    <row r="7" spans="1:11" x14ac:dyDescent="0.2">
      <c r="A7" s="5" t="s">
        <v>1</v>
      </c>
      <c r="B7" s="32">
        <v>1000</v>
      </c>
      <c r="C7" s="31">
        <f>[1]Bieu1!C7+[2]Bieu1!C7+[3]Bieu1!C7+[4]Bieu1!C7+[5]Bieu1!C7+[6]Bieu1!C7+[7]Bieu1!C9+[8]Bieu1!C7+[9]Bieu1!C7+[10]Bieu1!C7+[11]Bieu1!C7+[12]Bieu1!C7</f>
        <v>3062236.3</v>
      </c>
      <c r="D7" s="31">
        <f>[1]Bieu1!D7+[2]Bieu1!D7+[3]Bieu1!D7+[4]Bieu1!D7+[5]Bieu1!D7+[6]Bieu1!D7+[7]Bieu1!D9+[8]Bieu1!D7+[9]Bieu1!D7+[10]Bieu1!D7+[11]Bieu1!D7+[12]Bieu1!D7</f>
        <v>37172.979999999996</v>
      </c>
      <c r="E7" s="31">
        <f>[1]Bieu1!E7+[2]Bieu1!E7+[3]Bieu1!E7+[4]Bieu1!E7+[5]Bieu1!E7+[6]Bieu1!E7+[7]Bieu1!E9+[8]Bieu1!E7+[9]Bieu1!E7+[10]Bieu1!E7+[11]Bieu1!E7+[12]Bieu1!E7</f>
        <v>3099409.2800000003</v>
      </c>
      <c r="F7" s="31">
        <f>[1]Bieu1!F7+[2]Bieu1!F7+[3]Bieu1!F7+[4]Bieu1!F7+[5]Bieu1!F7+[6]Bieu1!F7+[7]Bieu1!F9+[8]Bieu1!F7+[9]Bieu1!F7+[10]Bieu1!F7+[11]Bieu1!F7+[12]Bieu1!F7</f>
        <v>628324.91999999993</v>
      </c>
      <c r="G7" s="31">
        <f>[1]Bieu1!G7+[2]Bieu1!G7+[3]Bieu1!G7+[4]Bieu1!G7+[5]Bieu1!G7+[6]Bieu1!G7+[7]Bieu1!G9+[8]Bieu1!G7+[9]Bieu1!G7+[10]Bieu1!G7+[11]Bieu1!G7+[12]Bieu1!G7</f>
        <v>1008328.7699999998</v>
      </c>
      <c r="H7" s="31">
        <f>[1]Bieu1!H7+[2]Bieu1!H7+[3]Bieu1!H7+[4]Bieu1!H7+[5]Bieu1!H7+[6]Bieu1!H7+[7]Bieu1!H9+[8]Bieu1!H7+[9]Bieu1!H7+[10]Bieu1!H7+[11]Bieu1!H7+[12]Bieu1!H7</f>
        <v>1450350.1399999997</v>
      </c>
      <c r="I7" s="31">
        <f>[1]Bieu1!I7+[2]Bieu1!I7+[3]Bieu1!I7+[4]Bieu1!I7+[5]Bieu1!I7+[6]Bieu1!I7+[7]Bieu1!I9+[8]Bieu1!I7+[9]Bieu1!I7+[10]Bieu1!I7+[11]Bieu1!I7+[12]Bieu1!I7</f>
        <v>12405.45</v>
      </c>
    </row>
    <row r="8" spans="1:11" x14ac:dyDescent="0.2">
      <c r="A8" s="5" t="s">
        <v>2</v>
      </c>
      <c r="B8" s="32">
        <v>1100</v>
      </c>
      <c r="C8" s="31">
        <f>[1]Bieu1!C8+[2]Bieu1!C8+[3]Bieu1!C8+[4]Bieu1!C8+[5]Bieu1!C8+[6]Bieu1!C8+[7]Bieu1!C10+[8]Bieu1!C8+[9]Bieu1!C8+[10]Bieu1!C8+[11]Bieu1!C8+[12]Bieu1!C8</f>
        <v>2282830.4299999997</v>
      </c>
      <c r="D8" s="31">
        <f>[1]Bieu1!D8+[2]Bieu1!D8+[3]Bieu1!D8+[4]Bieu1!D8+[5]Bieu1!D8+[6]Bieu1!D8+[7]Bieu1!D10+[8]Bieu1!D8+[9]Bieu1!D8+[10]Bieu1!D8+[11]Bieu1!D8+[12]Bieu1!D8</f>
        <v>16074.789999999972</v>
      </c>
      <c r="E8" s="31">
        <f>[1]Bieu1!E8+[2]Bieu1!E8+[3]Bieu1!E8+[4]Bieu1!E8+[5]Bieu1!E8+[6]Bieu1!E8+[7]Bieu1!E10+[8]Bieu1!E8+[9]Bieu1!E8+[10]Bieu1!E8+[11]Bieu1!E8+[12]Bieu1!E8</f>
        <v>2298905.2199999997</v>
      </c>
      <c r="F8" s="31">
        <f>[1]Bieu1!F8+[2]Bieu1!F8+[3]Bieu1!F8+[4]Bieu1!F8+[5]Bieu1!F8+[6]Bieu1!F8+[7]Bieu1!F10+[8]Bieu1!F8+[9]Bieu1!F8+[10]Bieu1!F8+[11]Bieu1!F8+[12]Bieu1!F8</f>
        <v>612829.24999999988</v>
      </c>
      <c r="G8" s="31">
        <f>[1]Bieu1!G8+[2]Bieu1!G8+[3]Bieu1!G8+[4]Bieu1!G8+[5]Bieu1!G8+[6]Bieu1!G8+[7]Bieu1!G10+[8]Bieu1!G8+[9]Bieu1!G8+[10]Bieu1!G8+[11]Bieu1!G8+[12]Bieu1!G8</f>
        <v>859148.41999999993</v>
      </c>
      <c r="H8" s="31">
        <f>[1]Bieu1!H8+[2]Bieu1!H8+[3]Bieu1!H8+[4]Bieu1!H8+[5]Bieu1!H8+[6]Bieu1!H8+[7]Bieu1!H10+[8]Bieu1!H8+[9]Bieu1!H8+[10]Bieu1!H8+[11]Bieu1!H8+[12]Bieu1!H8</f>
        <v>824928.71000000008</v>
      </c>
      <c r="I8" s="31">
        <f>[1]Bieu1!I8+[2]Bieu1!I8+[3]Bieu1!I8+[4]Bieu1!I8+[5]Bieu1!I8+[6]Bieu1!I8+[7]Bieu1!I10+[8]Bieu1!I8+[9]Bieu1!I8+[10]Bieu1!I8+[11]Bieu1!I8+[12]Bieu1!I8</f>
        <v>1998.84</v>
      </c>
    </row>
    <row r="9" spans="1:11" x14ac:dyDescent="0.2">
      <c r="A9" s="5" t="s">
        <v>3</v>
      </c>
      <c r="B9" s="32">
        <v>1110</v>
      </c>
      <c r="C9" s="31">
        <f>[1]Bieu1!C9+[2]Bieu1!C9+[3]Bieu1!C9+[4]Bieu1!C9+[5]Bieu1!C9+[6]Bieu1!C9+[7]Bieu1!C11+[8]Bieu1!C9+[9]Bieu1!C9+[10]Bieu1!C9+[11]Bieu1!C9+[12]Bieu1!C9</f>
        <v>1720391.91</v>
      </c>
      <c r="D9" s="31">
        <f>[1]Bieu1!D9+[2]Bieu1!D9+[3]Bieu1!D9+[4]Bieu1!D9+[5]Bieu1!D9+[6]Bieu1!D9+[7]Bieu1!D11+[8]Bieu1!D9+[9]Bieu1!D9+[10]Bieu1!D9+[11]Bieu1!D9+[12]Bieu1!D9</f>
        <v>18155.079999999991</v>
      </c>
      <c r="E9" s="31">
        <f>[1]Bieu1!E9+[2]Bieu1!E9+[3]Bieu1!E9+[4]Bieu1!E9+[5]Bieu1!E9+[6]Bieu1!E9+[7]Bieu1!E11+[8]Bieu1!E9+[9]Bieu1!E9+[10]Bieu1!E9+[11]Bieu1!E9+[12]Bieu1!E9</f>
        <v>1738546.9899999998</v>
      </c>
      <c r="F9" s="31">
        <f>[1]Bieu1!F9+[2]Bieu1!F9+[3]Bieu1!F9+[4]Bieu1!F9+[5]Bieu1!F9+[6]Bieu1!F9+[7]Bieu1!F11+[8]Bieu1!F9+[9]Bieu1!F9+[10]Bieu1!F9+[11]Bieu1!F9+[12]Bieu1!F9</f>
        <v>415051.17</v>
      </c>
      <c r="G9" s="31">
        <f>[1]Bieu1!G9+[2]Bieu1!G9+[3]Bieu1!G9+[4]Bieu1!G9+[5]Bieu1!G9+[6]Bieu1!G9+[7]Bieu1!G11+[8]Bieu1!G9+[9]Bieu1!G9+[10]Bieu1!G9+[11]Bieu1!G9+[12]Bieu1!G9</f>
        <v>655421.8600000001</v>
      </c>
      <c r="H9" s="31">
        <f>[1]Bieu1!H9+[2]Bieu1!H9+[3]Bieu1!H9+[4]Bieu1!H9+[5]Bieu1!H9+[6]Bieu1!H9+[7]Bieu1!H11+[8]Bieu1!H9+[9]Bieu1!H9+[10]Bieu1!H9+[11]Bieu1!H9+[12]Bieu1!H9</f>
        <v>667407.6</v>
      </c>
      <c r="I9" s="31">
        <f>[1]Bieu1!I9+[2]Bieu1!I9+[3]Bieu1!I9+[4]Bieu1!I9+[5]Bieu1!I9+[6]Bieu1!I9+[7]Bieu1!I11+[8]Bieu1!I9+[9]Bieu1!I9+[10]Bieu1!I9+[11]Bieu1!I9+[12]Bieu1!I9</f>
        <v>666.36</v>
      </c>
    </row>
    <row r="10" spans="1:11" x14ac:dyDescent="0.2">
      <c r="A10" s="5" t="s">
        <v>4</v>
      </c>
      <c r="B10" s="32">
        <v>1120</v>
      </c>
      <c r="C10" s="31">
        <f>[1]Bieu1!C10+[2]Bieu1!C10+[3]Bieu1!C10+[4]Bieu1!C10+[5]Bieu1!C10+[6]Bieu1!C10+[7]Bieu1!C12+[8]Bieu1!C10+[9]Bieu1!C10+[10]Bieu1!C10+[11]Bieu1!C10+[12]Bieu1!C10</f>
        <v>172097.76</v>
      </c>
      <c r="D10" s="31">
        <f>[1]Bieu1!D10+[2]Bieu1!D10+[3]Bieu1!D10+[4]Bieu1!D10+[5]Bieu1!D10+[6]Bieu1!D10+[7]Bieu1!D12+[8]Bieu1!D10+[9]Bieu1!D10+[10]Bieu1!D10+[11]Bieu1!D10+[12]Bieu1!D10</f>
        <v>-3769.0500000000029</v>
      </c>
      <c r="E10" s="31">
        <f>[1]Bieu1!E10+[2]Bieu1!E10+[3]Bieu1!E10+[4]Bieu1!E10+[5]Bieu1!E10+[6]Bieu1!E10+[7]Bieu1!E12+[8]Bieu1!E10+[9]Bieu1!E10+[10]Bieu1!E10+[11]Bieu1!E10+[12]Bieu1!E10</f>
        <v>168328.71</v>
      </c>
      <c r="F10" s="31">
        <f>[1]Bieu1!F10+[2]Bieu1!F10+[3]Bieu1!F10+[4]Bieu1!F10+[5]Bieu1!F10+[6]Bieu1!F10+[7]Bieu1!F12+[8]Bieu1!F10+[9]Bieu1!F10+[10]Bieu1!F10+[11]Bieu1!F10+[12]Bieu1!F10</f>
        <v>19258.91</v>
      </c>
      <c r="G10" s="31">
        <f>[1]Bieu1!G10+[2]Bieu1!G10+[3]Bieu1!G10+[4]Bieu1!G10+[5]Bieu1!G10+[6]Bieu1!G10+[7]Bieu1!G12+[8]Bieu1!G10+[9]Bieu1!G10+[10]Bieu1!G10+[11]Bieu1!G10+[12]Bieu1!G10</f>
        <v>46805.62</v>
      </c>
      <c r="H10" s="31">
        <f>[1]Bieu1!H10+[2]Bieu1!H10+[3]Bieu1!H10+[4]Bieu1!H10+[5]Bieu1!H10+[6]Bieu1!H10+[7]Bieu1!H12+[8]Bieu1!H10+[9]Bieu1!H10+[10]Bieu1!H10+[11]Bieu1!H10+[12]Bieu1!H10</f>
        <v>102181.18000000001</v>
      </c>
      <c r="I10" s="31">
        <f>[1]Bieu1!I10+[2]Bieu1!I10+[3]Bieu1!I10+[4]Bieu1!I10+[5]Bieu1!I10+[6]Bieu1!I10+[7]Bieu1!I12+[8]Bieu1!I10+[9]Bieu1!I10+[10]Bieu1!I10+[11]Bieu1!I10+[12]Bieu1!I10</f>
        <v>83</v>
      </c>
    </row>
    <row r="11" spans="1:11" x14ac:dyDescent="0.2">
      <c r="A11" s="5" t="s">
        <v>5</v>
      </c>
      <c r="B11" s="32">
        <v>1130</v>
      </c>
      <c r="C11" s="31">
        <f>[1]Bieu1!C11+[2]Bieu1!C11+[3]Bieu1!C11+[4]Bieu1!C11+[5]Bieu1!C11+[6]Bieu1!C11+[7]Bieu1!C13+[8]Bieu1!C11+[9]Bieu1!C11+[10]Bieu1!C11+[11]Bieu1!C11+[12]Bieu1!C11</f>
        <v>92556.6</v>
      </c>
      <c r="D11" s="31">
        <f>[1]Bieu1!D11+[2]Bieu1!D11+[3]Bieu1!D11+[4]Bieu1!D11+[5]Bieu1!D11+[6]Bieu1!D11+[7]Bieu1!D13+[8]Bieu1!D11+[9]Bieu1!D11+[10]Bieu1!D11+[11]Bieu1!D11+[12]Bieu1!D11</f>
        <v>3449.7500000000018</v>
      </c>
      <c r="E11" s="31">
        <f>[1]Bieu1!E11+[2]Bieu1!E11+[3]Bieu1!E11+[4]Bieu1!E11+[5]Bieu1!E11+[6]Bieu1!E11+[7]Bieu1!E13+[8]Bieu1!E11+[9]Bieu1!E11+[10]Bieu1!E11+[11]Bieu1!E11+[12]Bieu1!E11</f>
        <v>96006.35</v>
      </c>
      <c r="F11" s="31">
        <f>[1]Bieu1!F11+[2]Bieu1!F11+[3]Bieu1!F11+[4]Bieu1!F11+[5]Bieu1!F11+[6]Bieu1!F11+[7]Bieu1!F13+[8]Bieu1!F11+[9]Bieu1!F11+[10]Bieu1!F11+[11]Bieu1!F11+[12]Bieu1!F11</f>
        <v>22582.260000000002</v>
      </c>
      <c r="G11" s="31">
        <f>[1]Bieu1!G11+[2]Bieu1!G11+[3]Bieu1!G11+[4]Bieu1!G11+[5]Bieu1!G11+[6]Bieu1!G11+[7]Bieu1!G13+[8]Bieu1!G11+[9]Bieu1!G11+[10]Bieu1!G11+[11]Bieu1!G11+[12]Bieu1!G11</f>
        <v>39461.130000000005</v>
      </c>
      <c r="H11" s="31">
        <f>[1]Bieu1!H11+[2]Bieu1!H11+[3]Bieu1!H11+[4]Bieu1!H11+[5]Bieu1!H11+[6]Bieu1!H11+[7]Bieu1!H13+[8]Bieu1!H11+[9]Bieu1!H11+[10]Bieu1!H11+[11]Bieu1!H11+[12]Bieu1!H11</f>
        <v>33695.229999999996</v>
      </c>
      <c r="I11" s="31">
        <f>[1]Bieu1!I11+[2]Bieu1!I11+[3]Bieu1!I11+[4]Bieu1!I11+[5]Bieu1!I11+[6]Bieu1!I11+[7]Bieu1!I13+[8]Bieu1!I11+[9]Bieu1!I11+[10]Bieu1!I11+[11]Bieu1!I11+[12]Bieu1!I11</f>
        <v>267.73</v>
      </c>
    </row>
    <row r="12" spans="1:11" x14ac:dyDescent="0.2">
      <c r="A12" s="5" t="s">
        <v>6</v>
      </c>
      <c r="B12" s="32">
        <v>1140</v>
      </c>
      <c r="C12" s="31">
        <f>[1]Bieu1!C12+[2]Bieu1!C12+[3]Bieu1!C12+[4]Bieu1!C12+[5]Bieu1!C12+[6]Bieu1!C12+[7]Bieu1!C14+[8]Bieu1!C12+[9]Bieu1!C12+[10]Bieu1!C12+[11]Bieu1!C12+[12]Bieu1!C12</f>
        <v>892</v>
      </c>
      <c r="D12" s="31">
        <f>[1]Bieu1!D12+[2]Bieu1!D12+[3]Bieu1!D12+[4]Bieu1!D12+[5]Bieu1!D12+[6]Bieu1!D12+[7]Bieu1!D14+[8]Bieu1!D12+[9]Bieu1!D12+[10]Bieu1!D12+[11]Bieu1!D12+[12]Bieu1!D12</f>
        <v>0</v>
      </c>
      <c r="E12" s="31">
        <f>[1]Bieu1!E12+[2]Bieu1!E12+[3]Bieu1!E12+[4]Bieu1!E12+[5]Bieu1!E12+[6]Bieu1!E12+[7]Bieu1!E14+[8]Bieu1!E12+[9]Bieu1!E12+[10]Bieu1!E12+[11]Bieu1!E12+[12]Bieu1!E12</f>
        <v>892</v>
      </c>
      <c r="F12" s="31">
        <f>[1]Bieu1!F12+[2]Bieu1!F12+[3]Bieu1!F12+[4]Bieu1!F12+[5]Bieu1!F12+[6]Bieu1!F12+[7]Bieu1!F14+[8]Bieu1!F12+[9]Bieu1!F12+[10]Bieu1!F12+[11]Bieu1!F12+[12]Bieu1!F12</f>
        <v>0</v>
      </c>
      <c r="G12" s="31">
        <f>[1]Bieu1!G12+[2]Bieu1!G12+[3]Bieu1!G12+[4]Bieu1!G12+[5]Bieu1!G12+[6]Bieu1!G12+[7]Bieu1!G14+[8]Bieu1!G12+[9]Bieu1!G12+[10]Bieu1!G12+[11]Bieu1!G12+[12]Bieu1!G12</f>
        <v>400.8</v>
      </c>
      <c r="H12" s="31">
        <f>[1]Bieu1!H12+[2]Bieu1!H12+[3]Bieu1!H12+[4]Bieu1!H12+[5]Bieu1!H12+[6]Bieu1!H12+[7]Bieu1!H14+[8]Bieu1!H12+[9]Bieu1!H12+[10]Bieu1!H12+[11]Bieu1!H12+[12]Bieu1!H12</f>
        <v>491.2</v>
      </c>
      <c r="I12" s="31">
        <f>[1]Bieu1!I12+[2]Bieu1!I12+[3]Bieu1!I12+[4]Bieu1!I12+[5]Bieu1!I12+[6]Bieu1!I12+[7]Bieu1!I14+[8]Bieu1!I12+[9]Bieu1!I12+[10]Bieu1!I12+[11]Bieu1!I12+[12]Bieu1!I12</f>
        <v>0</v>
      </c>
    </row>
    <row r="13" spans="1:11" x14ac:dyDescent="0.2">
      <c r="A13" s="5" t="s">
        <v>7</v>
      </c>
      <c r="B13" s="32">
        <v>1150</v>
      </c>
      <c r="C13" s="31">
        <f>[1]Bieu1!C13+[2]Bieu1!C13+[3]Bieu1!C13+[4]Bieu1!C13+[5]Bieu1!C13+[6]Bieu1!C13+[7]Bieu1!C15+[8]Bieu1!C13+[9]Bieu1!C13+[10]Bieu1!C13+[11]Bieu1!C13+[12]Bieu1!C13</f>
        <v>296892.16000000003</v>
      </c>
      <c r="D13" s="31">
        <f>[1]Bieu1!D13+[2]Bieu1!D13+[3]Bieu1!D13+[4]Bieu1!D13+[5]Bieu1!D13+[6]Bieu1!D13+[7]Bieu1!D15+[8]Bieu1!D13+[9]Bieu1!D13+[10]Bieu1!D13+[11]Bieu1!D13+[12]Bieu1!D13</f>
        <v>-1760.9900000000002</v>
      </c>
      <c r="E13" s="31">
        <f>[1]Bieu1!E13+[2]Bieu1!E13+[3]Bieu1!E13+[4]Bieu1!E13+[5]Bieu1!E13+[6]Bieu1!E13+[7]Bieu1!E15+[8]Bieu1!E13+[9]Bieu1!E13+[10]Bieu1!E13+[11]Bieu1!E13+[12]Bieu1!E13</f>
        <v>295131.17</v>
      </c>
      <c r="F13" s="31">
        <f>[1]Bieu1!F13+[2]Bieu1!F13+[3]Bieu1!F13+[4]Bieu1!F13+[5]Bieu1!F13+[6]Bieu1!F13+[7]Bieu1!F15+[8]Bieu1!F13+[9]Bieu1!F13+[10]Bieu1!F13+[11]Bieu1!F13+[12]Bieu1!F13</f>
        <v>155936.91</v>
      </c>
      <c r="G13" s="31">
        <f>[1]Bieu1!G13+[2]Bieu1!G13+[3]Bieu1!G13+[4]Bieu1!G13+[5]Bieu1!G13+[6]Bieu1!G13+[7]Bieu1!G15+[8]Bieu1!G13+[9]Bieu1!G13+[10]Bieu1!G13+[11]Bieu1!G13+[12]Bieu1!G13</f>
        <v>117059.01000000002</v>
      </c>
      <c r="H13" s="31">
        <f>[1]Bieu1!H13+[2]Bieu1!H13+[3]Bieu1!H13+[4]Bieu1!H13+[5]Bieu1!H13+[6]Bieu1!H13+[7]Bieu1!H15+[8]Bieu1!H13+[9]Bieu1!H13+[10]Bieu1!H13+[11]Bieu1!H13+[12]Bieu1!H13</f>
        <v>21153.5</v>
      </c>
      <c r="I13" s="31">
        <f>[1]Bieu1!I13+[2]Bieu1!I13+[3]Bieu1!I13+[4]Bieu1!I13+[5]Bieu1!I13+[6]Bieu1!I13+[7]Bieu1!I15+[8]Bieu1!I13+[9]Bieu1!I13+[10]Bieu1!I13+[11]Bieu1!I13+[12]Bieu1!I13</f>
        <v>981.75</v>
      </c>
    </row>
    <row r="14" spans="1:11" x14ac:dyDescent="0.2">
      <c r="A14" s="5" t="s">
        <v>8</v>
      </c>
      <c r="B14" s="32">
        <v>1200</v>
      </c>
      <c r="C14" s="31">
        <f>[1]Bieu1!C14+[2]Bieu1!C14+[3]Bieu1!C14+[4]Bieu1!C14+[5]Bieu1!C14+[6]Bieu1!C14+[7]Bieu1!C16+[8]Bieu1!C14+[9]Bieu1!C14+[10]Bieu1!C14+[11]Bieu1!C14+[12]Bieu1!C14</f>
        <v>779405.87</v>
      </c>
      <c r="D14" s="31">
        <f>[1]Bieu1!D14+[2]Bieu1!D14+[3]Bieu1!D14+[4]Bieu1!D14+[5]Bieu1!D14+[6]Bieu1!D14+[7]Bieu1!D16+[8]Bieu1!D14+[9]Bieu1!D14+[10]Bieu1!D14+[11]Bieu1!D14+[12]Bieu1!D14</f>
        <v>21098.19</v>
      </c>
      <c r="E14" s="31">
        <f>[1]Bieu1!E14+[2]Bieu1!E14+[3]Bieu1!E14+[4]Bieu1!E14+[5]Bieu1!E14+[6]Bieu1!E14+[7]Bieu1!E16+[8]Bieu1!E14+[9]Bieu1!E14+[10]Bieu1!E14+[11]Bieu1!E14+[12]Bieu1!E14</f>
        <v>800504.05999999994</v>
      </c>
      <c r="F14" s="31">
        <f>[1]Bieu1!F14+[2]Bieu1!F14+[3]Bieu1!F14+[4]Bieu1!F14+[5]Bieu1!F14+[6]Bieu1!F14+[7]Bieu1!F16+[8]Bieu1!F14+[9]Bieu1!F14+[10]Bieu1!F14+[11]Bieu1!F14+[12]Bieu1!F14</f>
        <v>15495.67</v>
      </c>
      <c r="G14" s="31">
        <f>[1]Bieu1!G14+[2]Bieu1!G14+[3]Bieu1!G14+[4]Bieu1!G14+[5]Bieu1!G14+[6]Bieu1!G14+[7]Bieu1!G16+[8]Bieu1!G14+[9]Bieu1!G14+[10]Bieu1!G14+[11]Bieu1!G14+[12]Bieu1!G14</f>
        <v>149180.35</v>
      </c>
      <c r="H14" s="31">
        <f>[1]Bieu1!H14+[2]Bieu1!H14+[3]Bieu1!H14+[4]Bieu1!H14+[5]Bieu1!H14+[6]Bieu1!H14+[7]Bieu1!H16+[8]Bieu1!H14+[9]Bieu1!H14+[10]Bieu1!H14+[11]Bieu1!H14+[12]Bieu1!H14</f>
        <v>625421.43000000005</v>
      </c>
      <c r="I14" s="31">
        <f>[1]Bieu1!I14+[2]Bieu1!I14+[3]Bieu1!I14+[4]Bieu1!I14+[5]Bieu1!I14+[6]Bieu1!I14+[7]Bieu1!I16+[8]Bieu1!I14+[9]Bieu1!I14+[10]Bieu1!I14+[11]Bieu1!I14+[12]Bieu1!I14</f>
        <v>10406.61</v>
      </c>
    </row>
    <row r="15" spans="1:11" x14ac:dyDescent="0.2">
      <c r="A15" s="5" t="s">
        <v>9</v>
      </c>
      <c r="B15" s="32">
        <v>1210</v>
      </c>
      <c r="C15" s="31">
        <f>[1]Bieu1!C15+[2]Bieu1!C15+[3]Bieu1!C15+[4]Bieu1!C15+[5]Bieu1!C15+[6]Bieu1!C15+[7]Bieu1!C17+[8]Bieu1!C15+[9]Bieu1!C15+[10]Bieu1!C15+[11]Bieu1!C15+[12]Bieu1!C15</f>
        <v>439101.78</v>
      </c>
      <c r="D15" s="31">
        <f>[1]Bieu1!D15+[2]Bieu1!D15+[3]Bieu1!D15+[4]Bieu1!D15+[5]Bieu1!D15+[6]Bieu1!D15+[7]Bieu1!D17+[8]Bieu1!D15+[9]Bieu1!D15+[10]Bieu1!D15+[11]Bieu1!D15+[12]Bieu1!D15</f>
        <v>-3386.8700000000067</v>
      </c>
      <c r="E15" s="31">
        <f>[1]Bieu1!E15+[2]Bieu1!E15+[3]Bieu1!E15+[4]Bieu1!E15+[5]Bieu1!E15+[6]Bieu1!E15+[7]Bieu1!E17+[8]Bieu1!E15+[9]Bieu1!E15+[10]Bieu1!E15+[11]Bieu1!E15+[12]Bieu1!E15</f>
        <v>435714.91</v>
      </c>
      <c r="F15" s="31">
        <f>[1]Bieu1!F15+[2]Bieu1!F15+[3]Bieu1!F15+[4]Bieu1!F15+[5]Bieu1!F15+[6]Bieu1!F15+[7]Bieu1!F17+[8]Bieu1!F15+[9]Bieu1!F15+[10]Bieu1!F15+[11]Bieu1!F15+[12]Bieu1!F15</f>
        <v>8542.33</v>
      </c>
      <c r="G15" s="31">
        <f>[1]Bieu1!G15+[2]Bieu1!G15+[3]Bieu1!G15+[4]Bieu1!G15+[5]Bieu1!G15+[6]Bieu1!G15+[7]Bieu1!G17+[8]Bieu1!G15+[9]Bieu1!G15+[10]Bieu1!G15+[11]Bieu1!G15+[12]Bieu1!G15</f>
        <v>93850.27</v>
      </c>
      <c r="H15" s="31">
        <f>[1]Bieu1!H15+[2]Bieu1!H15+[3]Bieu1!H15+[4]Bieu1!H15+[5]Bieu1!H15+[6]Bieu1!H15+[7]Bieu1!H17+[8]Bieu1!H15+[9]Bieu1!H15+[10]Bieu1!H15+[11]Bieu1!H15+[12]Bieu1!H15</f>
        <v>327755.39999999997</v>
      </c>
      <c r="I15" s="31">
        <f>[1]Bieu1!I15+[2]Bieu1!I15+[3]Bieu1!I15+[4]Bieu1!I15+[5]Bieu1!I15+[6]Bieu1!I15+[7]Bieu1!I17+[8]Bieu1!I15+[9]Bieu1!I15+[10]Bieu1!I15+[11]Bieu1!I15+[12]Bieu1!I15</f>
        <v>5566.91</v>
      </c>
    </row>
    <row r="16" spans="1:11" x14ac:dyDescent="0.2">
      <c r="A16" s="5" t="s">
        <v>10</v>
      </c>
      <c r="B16" s="32">
        <v>1220</v>
      </c>
      <c r="C16" s="31">
        <f>[1]Bieu1!C16+[2]Bieu1!C16+[3]Bieu1!C16+[4]Bieu1!C16+[5]Bieu1!C16+[6]Bieu1!C16+[7]Bieu1!C18+[8]Bieu1!C16+[9]Bieu1!C16+[10]Bieu1!C16+[11]Bieu1!C16+[12]Bieu1!C16</f>
        <v>238022.19999999998</v>
      </c>
      <c r="D16" s="31">
        <f>[1]Bieu1!D16+[2]Bieu1!D16+[3]Bieu1!D16+[4]Bieu1!D16+[5]Bieu1!D16+[6]Bieu1!D16+[7]Bieu1!D18+[8]Bieu1!D16+[9]Bieu1!D16+[10]Bieu1!D16+[11]Bieu1!D16+[12]Bieu1!D16</f>
        <v>23433.24</v>
      </c>
      <c r="E16" s="31">
        <f>[1]Bieu1!E16+[2]Bieu1!E16+[3]Bieu1!E16+[4]Bieu1!E16+[5]Bieu1!E16+[6]Bieu1!E16+[7]Bieu1!E18+[8]Bieu1!E16+[9]Bieu1!E16+[10]Bieu1!E16+[11]Bieu1!E16+[12]Bieu1!E16</f>
        <v>261455.44</v>
      </c>
      <c r="F16" s="31">
        <f>[1]Bieu1!F16+[2]Bieu1!F16+[3]Bieu1!F16+[4]Bieu1!F16+[5]Bieu1!F16+[6]Bieu1!F16+[7]Bieu1!F18+[8]Bieu1!F16+[9]Bieu1!F16+[10]Bieu1!F16+[11]Bieu1!F16+[12]Bieu1!F16</f>
        <v>3282.42</v>
      </c>
      <c r="G16" s="31">
        <f>[1]Bieu1!G16+[2]Bieu1!G16+[3]Bieu1!G16+[4]Bieu1!G16+[5]Bieu1!G16+[6]Bieu1!G16+[7]Bieu1!G18+[8]Bieu1!G16+[9]Bieu1!G16+[10]Bieu1!G16+[11]Bieu1!G16+[12]Bieu1!G16</f>
        <v>36842.28</v>
      </c>
      <c r="H16" s="31">
        <f>[1]Bieu1!H16+[2]Bieu1!H16+[3]Bieu1!H16+[4]Bieu1!H16+[5]Bieu1!H16+[6]Bieu1!H16+[7]Bieu1!H18+[8]Bieu1!H16+[9]Bieu1!H16+[10]Bieu1!H16+[11]Bieu1!H16+[12]Bieu1!H16</f>
        <v>217264.38</v>
      </c>
      <c r="I16" s="31">
        <f>[1]Bieu1!I16+[2]Bieu1!I16+[3]Bieu1!I16+[4]Bieu1!I16+[5]Bieu1!I16+[6]Bieu1!I16+[7]Bieu1!I18+[8]Bieu1!I16+[9]Bieu1!I16+[10]Bieu1!I16+[11]Bieu1!I16+[12]Bieu1!I16</f>
        <v>4066.3599999999997</v>
      </c>
    </row>
    <row r="17" spans="1:9" x14ac:dyDescent="0.2">
      <c r="A17" s="5" t="s">
        <v>11</v>
      </c>
      <c r="B17" s="32">
        <v>1230</v>
      </c>
      <c r="C17" s="31">
        <f>[1]Bieu1!C17+[2]Bieu1!C17+[3]Bieu1!C17+[4]Bieu1!C17+[5]Bieu1!C17+[6]Bieu1!C17+[7]Bieu1!C19+[8]Bieu1!C17+[9]Bieu1!C17+[10]Bieu1!C17+[11]Bieu1!C17+[12]Bieu1!C17</f>
        <v>72990.51999999999</v>
      </c>
      <c r="D17" s="31">
        <f>[1]Bieu1!D17+[2]Bieu1!D17+[3]Bieu1!D17+[4]Bieu1!D17+[5]Bieu1!D17+[6]Bieu1!D17+[7]Bieu1!D19+[8]Bieu1!D17+[9]Bieu1!D17+[10]Bieu1!D17+[11]Bieu1!D17+[12]Bieu1!D17</f>
        <v>406.43000000000006</v>
      </c>
      <c r="E17" s="31">
        <f>[1]Bieu1!E17+[2]Bieu1!E17+[3]Bieu1!E17+[4]Bieu1!E17+[5]Bieu1!E17+[6]Bieu1!E17+[7]Bieu1!E19+[8]Bieu1!E17+[9]Bieu1!E17+[10]Bieu1!E17+[11]Bieu1!E17+[12]Bieu1!E17</f>
        <v>73396.950000000012</v>
      </c>
      <c r="F17" s="31">
        <f>[1]Bieu1!F17+[2]Bieu1!F17+[3]Bieu1!F17+[4]Bieu1!F17+[5]Bieu1!F17+[6]Bieu1!F17+[7]Bieu1!F19+[8]Bieu1!F17+[9]Bieu1!F17+[10]Bieu1!F17+[11]Bieu1!F17+[12]Bieu1!F17</f>
        <v>149.20000000000002</v>
      </c>
      <c r="G17" s="31">
        <f>[1]Bieu1!G17+[2]Bieu1!G17+[3]Bieu1!G17+[4]Bieu1!G17+[5]Bieu1!G17+[6]Bieu1!G17+[7]Bieu1!G19+[8]Bieu1!G17+[9]Bieu1!G17+[10]Bieu1!G17+[11]Bieu1!G17+[12]Bieu1!G17</f>
        <v>4746.67</v>
      </c>
      <c r="H17" s="31">
        <f>[1]Bieu1!H17+[2]Bieu1!H17+[3]Bieu1!H17+[4]Bieu1!H17+[5]Bieu1!H17+[6]Bieu1!H17+[7]Bieu1!H19+[8]Bieu1!H17+[9]Bieu1!H17+[10]Bieu1!H17+[11]Bieu1!H17+[12]Bieu1!H17</f>
        <v>68146.569999999992</v>
      </c>
      <c r="I17" s="31">
        <f>[1]Bieu1!I17+[2]Bieu1!I17+[3]Bieu1!I17+[4]Bieu1!I17+[5]Bieu1!I17+[6]Bieu1!I17+[7]Bieu1!I19+[8]Bieu1!I17+[9]Bieu1!I17+[10]Bieu1!I17+[11]Bieu1!I17+[12]Bieu1!I17</f>
        <v>354.51000000000005</v>
      </c>
    </row>
    <row r="18" spans="1:9" x14ac:dyDescent="0.2">
      <c r="A18" s="5" t="s">
        <v>12</v>
      </c>
      <c r="B18" s="32">
        <v>1240</v>
      </c>
      <c r="C18" s="31">
        <f>[1]Bieu1!C18+[2]Bieu1!C18+[3]Bieu1!C18+[4]Bieu1!C18+[5]Bieu1!C18+[6]Bieu1!C18+[7]Bieu1!C20+[8]Bieu1!C18+[9]Bieu1!C18+[10]Bieu1!C18+[11]Bieu1!C18+[12]Bieu1!C18</f>
        <v>18339.11</v>
      </c>
      <c r="D18" s="31">
        <f>[1]Bieu1!D18+[2]Bieu1!D18+[3]Bieu1!D18+[4]Bieu1!D18+[5]Bieu1!D18+[6]Bieu1!D18+[7]Bieu1!D20+[8]Bieu1!D18+[9]Bieu1!D18+[10]Bieu1!D18+[11]Bieu1!D18+[12]Bieu1!D18</f>
        <v>-42.410000000000039</v>
      </c>
      <c r="E18" s="31">
        <f>[1]Bieu1!E18+[2]Bieu1!E18+[3]Bieu1!E18+[4]Bieu1!E18+[5]Bieu1!E18+[6]Bieu1!E18+[7]Bieu1!E20+[8]Bieu1!E18+[9]Bieu1!E18+[10]Bieu1!E18+[11]Bieu1!E18+[12]Bieu1!E18</f>
        <v>18296.7</v>
      </c>
      <c r="F18" s="31">
        <f>[1]Bieu1!F18+[2]Bieu1!F18+[3]Bieu1!F18+[4]Bieu1!F18+[5]Bieu1!F18+[6]Bieu1!F18+[7]Bieu1!F20+[8]Bieu1!F18+[9]Bieu1!F18+[10]Bieu1!F18+[11]Bieu1!F18+[12]Bieu1!F18</f>
        <v>239.12</v>
      </c>
      <c r="G18" s="31">
        <f>[1]Bieu1!G18+[2]Bieu1!G18+[3]Bieu1!G18+[4]Bieu1!G18+[5]Bieu1!G18+[6]Bieu1!G18+[7]Bieu1!G20+[8]Bieu1!G18+[9]Bieu1!G18+[10]Bieu1!G18+[11]Bieu1!G18+[12]Bieu1!G18</f>
        <v>6039.76</v>
      </c>
      <c r="H18" s="31">
        <f>[1]Bieu1!H18+[2]Bieu1!H18+[3]Bieu1!H18+[4]Bieu1!H18+[5]Bieu1!H18+[6]Bieu1!H18+[7]Bieu1!H20+[8]Bieu1!H18+[9]Bieu1!H18+[10]Bieu1!H18+[11]Bieu1!H18+[12]Bieu1!H18</f>
        <v>11878.789999999999</v>
      </c>
      <c r="I18" s="31">
        <f>[1]Bieu1!I18+[2]Bieu1!I18+[3]Bieu1!I18+[4]Bieu1!I18+[5]Bieu1!I18+[6]Bieu1!I18+[7]Bieu1!I20+[8]Bieu1!I18+[9]Bieu1!I18+[10]Bieu1!I18+[11]Bieu1!I18+[12]Bieu1!I18</f>
        <v>139.03</v>
      </c>
    </row>
    <row r="19" spans="1:9" x14ac:dyDescent="0.2">
      <c r="A19" s="5" t="s">
        <v>70</v>
      </c>
      <c r="B19" s="32">
        <v>1250</v>
      </c>
      <c r="C19" s="31">
        <f>[1]Bieu1!C19+[2]Bieu1!C19+[3]Bieu1!C19+[4]Bieu1!C19+[5]Bieu1!C19+[6]Bieu1!C19+[7]Bieu1!C21+[8]Bieu1!C19+[9]Bieu1!C19+[10]Bieu1!C19+[11]Bieu1!C19+[12]Bieu1!C19</f>
        <v>10952.26</v>
      </c>
      <c r="D19" s="31">
        <f>[1]Bieu1!D19+[2]Bieu1!D19+[3]Bieu1!D19+[4]Bieu1!D19+[5]Bieu1!D19+[6]Bieu1!D19+[7]Bieu1!D21+[8]Bieu1!D19+[9]Bieu1!D19+[10]Bieu1!D19+[11]Bieu1!D19+[12]Bieu1!D19</f>
        <v>687.8</v>
      </c>
      <c r="E19" s="31">
        <f>[1]Bieu1!E19+[2]Bieu1!E19+[3]Bieu1!E19+[4]Bieu1!E19+[5]Bieu1!E19+[6]Bieu1!E19+[7]Bieu1!E21+[8]Bieu1!E19+[9]Bieu1!E19+[10]Bieu1!E19+[11]Bieu1!E19+[12]Bieu1!E19</f>
        <v>11640.06</v>
      </c>
      <c r="F19" s="31">
        <f>[1]Bieu1!F19+[2]Bieu1!F19+[3]Bieu1!F19+[4]Bieu1!F19+[5]Bieu1!F19+[6]Bieu1!F19+[7]Bieu1!F21+[8]Bieu1!F19+[9]Bieu1!F19+[10]Bieu1!F19+[11]Bieu1!F19+[12]Bieu1!F19</f>
        <v>3282.6</v>
      </c>
      <c r="G19" s="31">
        <f>[1]Bieu1!G19+[2]Bieu1!G19+[3]Bieu1!G19+[4]Bieu1!G19+[5]Bieu1!G19+[6]Bieu1!G19+[7]Bieu1!G21+[8]Bieu1!G19+[9]Bieu1!G19+[10]Bieu1!G19+[11]Bieu1!G19+[12]Bieu1!G19</f>
        <v>7701.3700000000008</v>
      </c>
      <c r="H19" s="31">
        <f>[1]Bieu1!H19+[2]Bieu1!H19+[3]Bieu1!H19+[4]Bieu1!H19+[5]Bieu1!H19+[6]Bieu1!H19+[7]Bieu1!H21+[8]Bieu1!H19+[9]Bieu1!H19+[10]Bieu1!H19+[11]Bieu1!H19+[12]Bieu1!H19</f>
        <v>376.29</v>
      </c>
      <c r="I19" s="31">
        <f>[1]Bieu1!I19+[2]Bieu1!I19+[3]Bieu1!I19+[4]Bieu1!I19+[5]Bieu1!I19+[6]Bieu1!I19+[7]Bieu1!I21+[8]Bieu1!I19+[9]Bieu1!I19+[10]Bieu1!I19+[11]Bieu1!I19+[12]Bieu1!I19</f>
        <v>279.8</v>
      </c>
    </row>
    <row r="20" spans="1:9" x14ac:dyDescent="0.2">
      <c r="A20" s="5" t="s">
        <v>33</v>
      </c>
      <c r="B20" s="32">
        <v>2000</v>
      </c>
      <c r="C20" s="31">
        <f>[1]Bieu1!C20+[2]Bieu1!C20+[3]Bieu1!C20+[4]Bieu1!C20+[5]Bieu1!C20+[6]Bieu1!C20+[7]Bieu1!C22+[8]Bieu1!C20+[9]Bieu1!C20+[10]Bieu1!C20+[11]Bieu1!C20+[12]Bieu1!C20</f>
        <v>801908.42999999993</v>
      </c>
      <c r="D20" s="31">
        <f>[1]Bieu1!D20+[2]Bieu1!D20+[3]Bieu1!D20+[4]Bieu1!D20+[5]Bieu1!D20+[6]Bieu1!D20+[7]Bieu1!D22+[8]Bieu1!D20+[9]Bieu1!D20+[10]Bieu1!D20+[11]Bieu1!D20+[12]Bieu1!D20</f>
        <v>-35914.290000000008</v>
      </c>
      <c r="E20" s="31">
        <f>[1]Bieu1!E20+[2]Bieu1!E20+[3]Bieu1!E20+[4]Bieu1!E20+[5]Bieu1!E20+[6]Bieu1!E20+[7]Bieu1!E22+[8]Bieu1!E20+[9]Bieu1!E20+[10]Bieu1!E20+[11]Bieu1!E20+[12]Bieu1!E20</f>
        <v>765994.1399999999</v>
      </c>
      <c r="F20" s="31">
        <f>[1]Bieu1!F20+[2]Bieu1!F20+[3]Bieu1!F20+[4]Bieu1!F20+[5]Bieu1!F20+[6]Bieu1!F20+[7]Bieu1!F22+[8]Bieu1!F20+[9]Bieu1!F20+[10]Bieu1!F20+[11]Bieu1!F20+[12]Bieu1!F20</f>
        <v>51640.04</v>
      </c>
      <c r="G20" s="31">
        <f>[1]Bieu1!G20+[2]Bieu1!G20+[3]Bieu1!G20+[4]Bieu1!G20+[5]Bieu1!G20+[6]Bieu1!G20+[7]Bieu1!G22+[8]Bieu1!G20+[9]Bieu1!G20+[10]Bieu1!G20+[11]Bieu1!G20+[12]Bieu1!G20</f>
        <v>226131.07</v>
      </c>
      <c r="H20" s="31">
        <f>[1]Bieu1!H20+[2]Bieu1!H20+[3]Bieu1!H20+[4]Bieu1!H20+[5]Bieu1!H20+[6]Bieu1!H20+[7]Bieu1!H22+[8]Bieu1!H20+[9]Bieu1!H20+[10]Bieu1!H20+[11]Bieu1!H20+[12]Bieu1!H20</f>
        <v>479480.11999999994</v>
      </c>
      <c r="I20" s="31">
        <f>[1]Bieu1!I20+[2]Bieu1!I20+[3]Bieu1!I20+[4]Bieu1!I20+[5]Bieu1!I20+[6]Bieu1!I20+[7]Bieu1!I22+[8]Bieu1!I20+[9]Bieu1!I20+[10]Bieu1!I20+[11]Bieu1!I20+[12]Bieu1!I20</f>
        <v>8742.9100000000017</v>
      </c>
    </row>
    <row r="21" spans="1:9" x14ac:dyDescent="0.2">
      <c r="A21" s="5" t="s">
        <v>71</v>
      </c>
      <c r="B21" s="32">
        <v>2010</v>
      </c>
      <c r="C21" s="31">
        <f>[1]Bieu1!C21+[2]Bieu1!C21+[3]Bieu1!C21+[4]Bieu1!C21+[5]Bieu1!C21+[6]Bieu1!C21+[7]Bieu1!C23+[8]Bieu1!C21+[9]Bieu1!C21+[10]Bieu1!C21+[11]Bieu1!C21+[12]Bieu1!C21</f>
        <v>22027.3</v>
      </c>
      <c r="D21" s="31">
        <f>[1]Bieu1!D21+[2]Bieu1!D21+[3]Bieu1!D21+[4]Bieu1!D21+[5]Bieu1!D21+[6]Bieu1!D21+[7]Bieu1!D23+[8]Bieu1!D21+[9]Bieu1!D21+[10]Bieu1!D21+[11]Bieu1!D21+[12]Bieu1!D21</f>
        <v>1272.7</v>
      </c>
      <c r="E21" s="31">
        <f>[1]Bieu1!E21+[2]Bieu1!E21+[3]Bieu1!E21+[4]Bieu1!E21+[5]Bieu1!E21+[6]Bieu1!E21+[7]Bieu1!E23+[8]Bieu1!E21+[9]Bieu1!E21+[10]Bieu1!E21+[11]Bieu1!E21+[12]Bieu1!E21</f>
        <v>23299.999999999996</v>
      </c>
      <c r="F21" s="31">
        <f>[1]Bieu1!F21+[2]Bieu1!F21+[3]Bieu1!F21+[4]Bieu1!F21+[5]Bieu1!F21+[6]Bieu1!F21+[7]Bieu1!F23+[8]Bieu1!F21+[9]Bieu1!F21+[10]Bieu1!F21+[11]Bieu1!F21+[12]Bieu1!F21</f>
        <v>473.68</v>
      </c>
      <c r="G21" s="31">
        <f>[1]Bieu1!G21+[2]Bieu1!G21+[3]Bieu1!G21+[4]Bieu1!G21+[5]Bieu1!G21+[6]Bieu1!G21+[7]Bieu1!G23+[8]Bieu1!G21+[9]Bieu1!G21+[10]Bieu1!G21+[11]Bieu1!G21+[12]Bieu1!G21</f>
        <v>3778.72</v>
      </c>
      <c r="H21" s="31">
        <f>[1]Bieu1!H21+[2]Bieu1!H21+[3]Bieu1!H21+[4]Bieu1!H21+[5]Bieu1!H21+[6]Bieu1!H21+[7]Bieu1!H23+[8]Bieu1!H21+[9]Bieu1!H21+[10]Bieu1!H21+[11]Bieu1!H21+[12]Bieu1!H21</f>
        <v>11747.31</v>
      </c>
      <c r="I21" s="31">
        <f>[1]Bieu1!I21+[2]Bieu1!I21+[3]Bieu1!I21+[4]Bieu1!I21+[5]Bieu1!I21+[6]Bieu1!I21+[7]Bieu1!I23+[8]Bieu1!I21+[9]Bieu1!I21+[10]Bieu1!I21+[11]Bieu1!I21+[12]Bieu1!I21</f>
        <v>7300.29</v>
      </c>
    </row>
    <row r="22" spans="1:9" x14ac:dyDescent="0.2">
      <c r="A22" s="5" t="s">
        <v>72</v>
      </c>
      <c r="B22" s="32">
        <v>2020</v>
      </c>
      <c r="C22" s="31">
        <f>[1]Bieu1!C22+[2]Bieu1!C22+[3]Bieu1!C22+[4]Bieu1!C22+[5]Bieu1!C22+[6]Bieu1!C22+[7]Bieu1!C24+[8]Bieu1!C22+[9]Bieu1!C22+[10]Bieu1!C22+[11]Bieu1!C22+[12]Bieu1!C22</f>
        <v>491228.82999999996</v>
      </c>
      <c r="D22" s="31">
        <f>[1]Bieu1!D22+[2]Bieu1!D22+[3]Bieu1!D22+[4]Bieu1!D22+[5]Bieu1!D22+[6]Bieu1!D22+[7]Bieu1!D24+[8]Bieu1!D22+[9]Bieu1!D22+[10]Bieu1!D22+[11]Bieu1!D22+[12]Bieu1!D22</f>
        <v>-26355.660000000007</v>
      </c>
      <c r="E22" s="31">
        <f>[1]Bieu1!E22+[2]Bieu1!E22+[3]Bieu1!E22+[4]Bieu1!E22+[5]Bieu1!E22+[6]Bieu1!E22+[7]Bieu1!E24+[8]Bieu1!E22+[9]Bieu1!E22+[10]Bieu1!E22+[11]Bieu1!E22+[12]Bieu1!E22</f>
        <v>464873.17000000004</v>
      </c>
      <c r="F22" s="31">
        <f>[1]Bieu1!F22+[2]Bieu1!F22+[3]Bieu1!F22+[4]Bieu1!F22+[5]Bieu1!F22+[6]Bieu1!F22+[7]Bieu1!F24+[8]Bieu1!F22+[9]Bieu1!F22+[10]Bieu1!F22+[11]Bieu1!F22+[12]Bieu1!F22</f>
        <v>24236.040000000005</v>
      </c>
      <c r="G22" s="31">
        <f>[1]Bieu1!G22+[2]Bieu1!G22+[3]Bieu1!G22+[4]Bieu1!G22+[5]Bieu1!G22+[6]Bieu1!G22+[7]Bieu1!G24+[8]Bieu1!G22+[9]Bieu1!G22+[10]Bieu1!G22+[11]Bieu1!G22+[12]Bieu1!G22</f>
        <v>146989.4</v>
      </c>
      <c r="H22" s="31">
        <f>[1]Bieu1!H22+[2]Bieu1!H22+[3]Bieu1!H22+[4]Bieu1!H22+[5]Bieu1!H22+[6]Bieu1!H22+[7]Bieu1!H24+[8]Bieu1!H22+[9]Bieu1!H22+[10]Bieu1!H22+[11]Bieu1!H22+[12]Bieu1!H22</f>
        <v>292867.04999999993</v>
      </c>
      <c r="I22" s="31">
        <f>[1]Bieu1!I22+[2]Bieu1!I22+[3]Bieu1!I22+[4]Bieu1!I22+[5]Bieu1!I22+[6]Bieu1!I22+[7]Bieu1!I24+[8]Bieu1!I22+[9]Bieu1!I22+[10]Bieu1!I22+[11]Bieu1!I22+[12]Bieu1!I22</f>
        <v>780.68</v>
      </c>
    </row>
    <row r="23" spans="1:9" x14ac:dyDescent="0.2">
      <c r="A23" s="5" t="s">
        <v>73</v>
      </c>
      <c r="B23" s="32">
        <v>2030</v>
      </c>
      <c r="C23" s="31">
        <f>[1]Bieu1!C23+[2]Bieu1!C23+[3]Bieu1!C23+[4]Bieu1!C23+[5]Bieu1!C23+[6]Bieu1!C23+[7]Bieu1!C25+[8]Bieu1!C23+[9]Bieu1!C23+[10]Bieu1!C23+[11]Bieu1!C23+[12]Bieu1!C23</f>
        <v>266754.90999999997</v>
      </c>
      <c r="D23" s="31">
        <f>[1]Bieu1!D23+[2]Bieu1!D23+[3]Bieu1!D23+[4]Bieu1!D23+[5]Bieu1!D23+[6]Bieu1!D23+[7]Bieu1!D25+[8]Bieu1!D23+[9]Bieu1!D23+[10]Bieu1!D23+[11]Bieu1!D23+[12]Bieu1!D23</f>
        <v>-10567.279999999995</v>
      </c>
      <c r="E23" s="31">
        <f>[1]Bieu1!E23+[2]Bieu1!E23+[3]Bieu1!E23+[4]Bieu1!E23+[5]Bieu1!E23+[6]Bieu1!E23+[7]Bieu1!E25+[8]Bieu1!E23+[9]Bieu1!E23+[10]Bieu1!E23+[11]Bieu1!E23+[12]Bieu1!E23</f>
        <v>256187.62999999998</v>
      </c>
      <c r="F23" s="31">
        <f>[1]Bieu1!F23+[2]Bieu1!F23+[3]Bieu1!F23+[4]Bieu1!F23+[5]Bieu1!F23+[6]Bieu1!F23+[7]Bieu1!F25+[8]Bieu1!F23+[9]Bieu1!F23+[10]Bieu1!F23+[11]Bieu1!F23+[12]Bieu1!F23</f>
        <v>25143.219999999998</v>
      </c>
      <c r="G23" s="31">
        <f>[1]Bieu1!G23+[2]Bieu1!G23+[3]Bieu1!G23+[4]Bieu1!G23+[5]Bieu1!G23+[6]Bieu1!G23+[7]Bieu1!G25+[8]Bieu1!G23+[9]Bieu1!G23+[10]Bieu1!G23+[11]Bieu1!G23+[12]Bieu1!G23</f>
        <v>67513.53</v>
      </c>
      <c r="H23" s="31">
        <f>[1]Bieu1!H23+[2]Bieu1!H23+[3]Bieu1!H23+[4]Bieu1!H23+[5]Bieu1!H23+[6]Bieu1!H23+[7]Bieu1!H25+[8]Bieu1!H23+[9]Bieu1!H23+[10]Bieu1!H23+[11]Bieu1!H23+[12]Bieu1!H23</f>
        <v>162879.63999999996</v>
      </c>
      <c r="I23" s="31">
        <f>[1]Bieu1!I23+[2]Bieu1!I23+[3]Bieu1!I23+[4]Bieu1!I23+[5]Bieu1!I23+[6]Bieu1!I23+[7]Bieu1!I25+[8]Bieu1!I23+[9]Bieu1!I23+[10]Bieu1!I23+[11]Bieu1!I23+[12]Bieu1!I23</f>
        <v>651.24</v>
      </c>
    </row>
    <row r="24" spans="1:9" x14ac:dyDescent="0.2">
      <c r="A24" s="5" t="s">
        <v>34</v>
      </c>
      <c r="B24" s="32">
        <v>2040</v>
      </c>
      <c r="C24" s="31">
        <f>[1]Bieu1!C24+[2]Bieu1!C24+[3]Bieu1!C24+[4]Bieu1!C24+[5]Bieu1!C24+[6]Bieu1!C24+[7]Bieu1!C26+[8]Bieu1!C24+[9]Bieu1!C24+[10]Bieu1!C24+[11]Bieu1!C24+[12]Bieu1!C24</f>
        <v>16014.710000000001</v>
      </c>
      <c r="D24" s="31">
        <f>[1]Bieu1!D24+[2]Bieu1!D24+[3]Bieu1!D24+[4]Bieu1!D24+[5]Bieu1!D24+[6]Bieu1!D24+[7]Bieu1!D26+[8]Bieu1!D24+[9]Bieu1!D24+[10]Bieu1!D24+[11]Bieu1!D24+[12]Bieu1!D24</f>
        <v>-387.93999999999994</v>
      </c>
      <c r="E24" s="31">
        <f>[1]Bieu1!E24+[2]Bieu1!E24+[3]Bieu1!E24+[4]Bieu1!E24+[5]Bieu1!E24+[6]Bieu1!E24+[7]Bieu1!E26+[8]Bieu1!E24+[9]Bieu1!E24+[10]Bieu1!E24+[11]Bieu1!E24+[12]Bieu1!E24</f>
        <v>15626.77</v>
      </c>
      <c r="F24" s="31">
        <f>[1]Bieu1!F24+[2]Bieu1!F24+[3]Bieu1!F24+[4]Bieu1!F24+[5]Bieu1!F24+[6]Bieu1!F24+[7]Bieu1!F26+[8]Bieu1!F24+[9]Bieu1!F24+[10]Bieu1!F24+[11]Bieu1!F24+[12]Bieu1!F24</f>
        <v>1608</v>
      </c>
      <c r="G24" s="31">
        <f>[1]Bieu1!G24+[2]Bieu1!G24+[3]Bieu1!G24+[4]Bieu1!G24+[5]Bieu1!G24+[6]Bieu1!G24+[7]Bieu1!G26+[8]Bieu1!G24+[9]Bieu1!G24+[10]Bieu1!G24+[11]Bieu1!G24+[12]Bieu1!G24</f>
        <v>5956.9999999999991</v>
      </c>
      <c r="H24" s="31">
        <f>[1]Bieu1!H24+[2]Bieu1!H24+[3]Bieu1!H24+[4]Bieu1!H24+[5]Bieu1!H24+[6]Bieu1!H24+[7]Bieu1!H26+[8]Bieu1!H24+[9]Bieu1!H24+[10]Bieu1!H24+[11]Bieu1!H24+[12]Bieu1!H24</f>
        <v>8051.0700000000006</v>
      </c>
      <c r="I24" s="31">
        <f>[1]Bieu1!I24+[2]Bieu1!I24+[3]Bieu1!I24+[4]Bieu1!I24+[5]Bieu1!I24+[6]Bieu1!I24+[7]Bieu1!I26+[8]Bieu1!I24+[9]Bieu1!I24+[10]Bieu1!I24+[11]Bieu1!I24+[12]Bieu1!I24</f>
        <v>10.7</v>
      </c>
    </row>
    <row r="25" spans="1:9" x14ac:dyDescent="0.2">
      <c r="A25" s="5" t="s">
        <v>74</v>
      </c>
      <c r="B25" s="32">
        <v>2050</v>
      </c>
      <c r="C25" s="31">
        <f>[1]Bieu1!C25+[2]Bieu1!C25+[3]Bieu1!C25+[4]Bieu1!C25+[5]Bieu1!C25+[6]Bieu1!C25+[7]Bieu1!C27+[8]Bieu1!C25+[9]Bieu1!C25+[10]Bieu1!C25+[11]Bieu1!C25+[12]Bieu1!C25</f>
        <v>5882.68</v>
      </c>
      <c r="D25" s="31">
        <f>[1]Bieu1!D25+[2]Bieu1!D25+[3]Bieu1!D25+[4]Bieu1!D25+[5]Bieu1!D25+[6]Bieu1!D25+[7]Bieu1!D27+[8]Bieu1!D25+[9]Bieu1!D25+[10]Bieu1!D25+[11]Bieu1!D25+[12]Bieu1!D25</f>
        <v>123.88999999999979</v>
      </c>
      <c r="E25" s="31">
        <f>[1]Bieu1!E25+[2]Bieu1!E25+[3]Bieu1!E25+[4]Bieu1!E25+[5]Bieu1!E25+[6]Bieu1!E25+[7]Bieu1!E27+[8]Bieu1!E25+[9]Bieu1!E25+[10]Bieu1!E25+[11]Bieu1!E25+[12]Bieu1!E25</f>
        <v>6006.57</v>
      </c>
      <c r="F25" s="31">
        <f>[1]Bieu1!F25+[2]Bieu1!F25+[3]Bieu1!F25+[4]Bieu1!F25+[5]Bieu1!F25+[6]Bieu1!F25+[7]Bieu1!F27+[8]Bieu1!F25+[9]Bieu1!F25+[10]Bieu1!F25+[11]Bieu1!F25+[12]Bieu1!F25</f>
        <v>179.1</v>
      </c>
      <c r="G25" s="31">
        <f>[1]Bieu1!G25+[2]Bieu1!G25+[3]Bieu1!G25+[4]Bieu1!G25+[5]Bieu1!G25+[6]Bieu1!G25+[7]Bieu1!G27+[8]Bieu1!G25+[9]Bieu1!G25+[10]Bieu1!G25+[11]Bieu1!G25+[12]Bieu1!G25</f>
        <v>1892.42</v>
      </c>
      <c r="H25" s="31">
        <f>[1]Bieu1!H25+[2]Bieu1!H25+[3]Bieu1!H25+[4]Bieu1!H25+[5]Bieu1!H25+[6]Bieu1!H25+[7]Bieu1!H27+[8]Bieu1!H25+[9]Bieu1!H25+[10]Bieu1!H25+[11]Bieu1!H25+[12]Bieu1!H25</f>
        <v>3935.05</v>
      </c>
      <c r="I25" s="31">
        <f>[1]Bieu1!I25+[2]Bieu1!I25+[3]Bieu1!I25+[4]Bieu1!I25+[5]Bieu1!I25+[6]Bieu1!I25+[7]Bieu1!I27+[8]Bieu1!I25+[9]Bieu1!I25+[10]Bieu1!I25+[11]Bieu1!I25+[12]Bieu1!I25</f>
        <v>0</v>
      </c>
    </row>
    <row r="26" spans="1:9" x14ac:dyDescent="0.2">
      <c r="A26" s="5" t="s">
        <v>35</v>
      </c>
      <c r="B26" s="32">
        <v>3000</v>
      </c>
      <c r="C26" s="31">
        <f>[1]Bieu1!C26+[2]Bieu1!C26+[3]Bieu1!C26+[4]Bieu1!C26+[5]Bieu1!C26+[6]Bieu1!C26+[7]Bieu1!C28+[8]Bieu1!C26+[9]Bieu1!C26+[10]Bieu1!C26+[11]Bieu1!C26+[12]Bieu1!C26</f>
        <v>2616555.1999999997</v>
      </c>
      <c r="D26" s="31">
        <f>[1]Bieu1!D26+[2]Bieu1!D26+[3]Bieu1!D26+[4]Bieu1!D26+[5]Bieu1!D26+[6]Bieu1!D26+[7]Bieu1!D28+[8]Bieu1!D26+[9]Bieu1!D26+[10]Bieu1!D26+[11]Bieu1!D26+[12]Bieu1!D26</f>
        <v>-1258.7199999999632</v>
      </c>
      <c r="E26" s="31">
        <f>[1]Bieu1!E26+[2]Bieu1!E26+[3]Bieu1!E26+[4]Bieu1!E26+[5]Bieu1!E26+[6]Bieu1!E26+[7]Bieu1!E28+[8]Bieu1!E26+[9]Bieu1!E26+[10]Bieu1!E26+[11]Bieu1!E26+[12]Bieu1!E26</f>
        <v>2615296.48</v>
      </c>
      <c r="F26" s="31">
        <f>[1]Bieu1!F26+[2]Bieu1!F26+[3]Bieu1!F26+[4]Bieu1!F26+[5]Bieu1!F26+[6]Bieu1!F26+[7]Bieu1!F28+[8]Bieu1!F26+[9]Bieu1!F26+[10]Bieu1!F26+[11]Bieu1!F26+[12]Bieu1!F26</f>
        <v>0</v>
      </c>
      <c r="G26" s="31">
        <f>[1]Bieu1!G26+[2]Bieu1!G26+[3]Bieu1!G26+[4]Bieu1!G26+[5]Bieu1!G26+[6]Bieu1!G26+[7]Bieu1!G28+[8]Bieu1!G26+[9]Bieu1!G26+[10]Bieu1!G26+[11]Bieu1!G26+[12]Bieu1!G26</f>
        <v>0</v>
      </c>
      <c r="H26" s="31">
        <f>[1]Bieu1!H26+[2]Bieu1!H26+[3]Bieu1!H26+[4]Bieu1!H26+[5]Bieu1!H26+[6]Bieu1!H26+[7]Bieu1!H28+[8]Bieu1!H26+[9]Bieu1!H26+[10]Bieu1!H26+[11]Bieu1!H26+[12]Bieu1!H26</f>
        <v>0</v>
      </c>
      <c r="I26" s="31">
        <f>[1]Bieu1!I26+[2]Bieu1!I26+[3]Bieu1!I26+[4]Bieu1!I26+[5]Bieu1!I26+[6]Bieu1!I26+[7]Bieu1!I28+[8]Bieu1!I26+[9]Bieu1!I26+[10]Bieu1!I26+[11]Bieu1!I26+[12]Bieu1!I26</f>
        <v>0</v>
      </c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70" zoomScaleNormal="70" workbookViewId="0">
      <selection activeCell="C6" sqref="C6:K2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44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2" customFormat="1" ht="16.5" x14ac:dyDescent="0.25">
      <c r="B3" s="23"/>
      <c r="C3" s="23"/>
      <c r="D3" s="23"/>
      <c r="E3" s="23"/>
      <c r="F3" s="26"/>
      <c r="G3" s="23"/>
      <c r="H3" s="23"/>
      <c r="I3" s="23"/>
      <c r="J3" s="48" t="s">
        <v>32</v>
      </c>
      <c r="K3" s="48"/>
    </row>
    <row r="4" spans="1:11" s="4" customFormat="1" ht="37.5" customHeight="1" x14ac:dyDescent="0.2">
      <c r="A4" s="3" t="s">
        <v>15</v>
      </c>
      <c r="B4" s="3" t="s">
        <v>16</v>
      </c>
      <c r="C4" s="3" t="s">
        <v>41</v>
      </c>
      <c r="D4" s="3" t="s">
        <v>75</v>
      </c>
      <c r="E4" s="3" t="s">
        <v>22</v>
      </c>
      <c r="F4" s="3" t="s">
        <v>76</v>
      </c>
      <c r="G4" s="3" t="s">
        <v>42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30" t="s">
        <v>13</v>
      </c>
      <c r="C6" s="31">
        <f>[1]Bieu2!C5+[2]Bieu2!C5+[3]Bieu2!C5+[4]Bieu2!C5+[5]Bieu2!C5+[6]Bieu2!C5+[7]Bieu2!C5+[8]Bieu2!C5+[9]Bieu2!C5+[10]Bieu2!C5+[11]Bieu2!C5+[12]Bieu2!C5</f>
        <v>6480699.8999999994</v>
      </c>
      <c r="D6" s="31">
        <f>[1]Bieu2!D5+[2]Bieu2!D5+[3]Bieu2!D5+[4]Bieu2!D5+[5]Bieu2!D5+[6]Bieu2!D5+[7]Bieu2!D5+[8]Bieu2!D5+[9]Bieu2!D5+[10]Bieu2!D5+[11]Bieu2!D5+[12]Bieu2!D5</f>
        <v>1582533.75</v>
      </c>
      <c r="E6" s="31">
        <f>[1]Bieu2!E5+[2]Bieu2!E5+[3]Bieu2!E5+[4]Bieu2!E5+[5]Bieu2!E5+[6]Bieu2!E5+[7]Bieu2!E5+[8]Bieu2!E5+[9]Bieu2!E5+[10]Bieu2!E5+[11]Bieu2!E5+[12]Bieu2!E5</f>
        <v>538564.96</v>
      </c>
      <c r="F6" s="31">
        <f>[1]Bieu2!F5+[2]Bieu2!F5+[3]Bieu2!F5+[4]Bieu2!F5+[5]Bieu2!F5+[6]Bieu2!F5+[7]Bieu2!F5+[8]Bieu2!F5+[9]Bieu2!F5+[10]Bieu2!F5+[11]Bieu2!F5+[12]Bieu2!F5</f>
        <v>3653.5800000000004</v>
      </c>
      <c r="G6" s="31">
        <f>[1]Bieu2!G5+[2]Bieu2!G5+[3]Bieu2!G5+[4]Bieu2!G5+[5]Bieu2!G5+[6]Bieu2!G5+[7]Bieu2!G5+[8]Bieu2!G5+[9]Bieu2!G5+[10]Bieu2!G5+[11]Bieu2!G5+[12]Bieu2!G5</f>
        <v>61288</v>
      </c>
      <c r="H6" s="31">
        <f>[1]Bieu2!H5+[2]Bieu2!H5+[3]Bieu2!H5+[4]Bieu2!H5+[5]Bieu2!H5+[6]Bieu2!H5+[7]Bieu2!H5+[8]Bieu2!H5+[9]Bieu2!H5+[10]Bieu2!H5+[11]Bieu2!H5+[12]Bieu2!H5</f>
        <v>1673049.3299999998</v>
      </c>
      <c r="I6" s="31">
        <f>[1]Bieu2!I5+[2]Bieu2!I5+[3]Bieu2!I5+[4]Bieu2!I5+[5]Bieu2!I5+[6]Bieu2!I5+[7]Bieu2!I5+[8]Bieu2!I5+[9]Bieu2!I5+[10]Bieu2!I5+[11]Bieu2!I5+[12]Bieu2!I5</f>
        <v>35585.86</v>
      </c>
      <c r="J6" s="31">
        <f>[1]Bieu2!J5+[2]Bieu2!J5+[3]Bieu2!J5+[4]Bieu2!J5+[5]Bieu2!J5+[6]Bieu2!J5+[7]Bieu2!J5+[8]Bieu2!J5+[9]Bieu2!J5+[10]Bieu2!J5+[11]Bieu2!J5+[12]Bieu2!J5</f>
        <v>65927.87</v>
      </c>
      <c r="K6" s="31">
        <f>[1]Bieu2!K5+[2]Bieu2!K5+[3]Bieu2!K5+[4]Bieu2!K5+[5]Bieu2!K5+[6]Bieu2!K5+[7]Bieu2!K5+[8]Bieu2!K5+[9]Bieu2!K5+[10]Bieu2!K5+[11]Bieu2!K5+[12]Bieu2!K5</f>
        <v>2520096.5500000003</v>
      </c>
    </row>
    <row r="7" spans="1:11" x14ac:dyDescent="0.2">
      <c r="A7" s="5" t="s">
        <v>1</v>
      </c>
      <c r="B7" s="32">
        <v>1000</v>
      </c>
      <c r="C7" s="31">
        <f>[1]Bieu2!C6+[2]Bieu2!C6+[3]Bieu2!C6+[4]Bieu2!C6+[5]Bieu2!C6+[6]Bieu2!C6+[7]Bieu2!C6+[8]Bieu2!C6+[9]Bieu2!C6+[10]Bieu2!C6+[11]Bieu2!C6+[12]Bieu2!C6</f>
        <v>3099409.2800000003</v>
      </c>
      <c r="D7" s="31">
        <f>[1]Bieu2!D6+[2]Bieu2!D6+[3]Bieu2!D6+[4]Bieu2!D6+[5]Bieu2!D6+[6]Bieu2!D6+[7]Bieu2!D6+[8]Bieu2!D6+[9]Bieu2!D6+[10]Bieu2!D6+[11]Bieu2!D6+[12]Bieu2!D6</f>
        <v>1301418.0500000003</v>
      </c>
      <c r="E7" s="31">
        <f>[1]Bieu2!E6+[2]Bieu2!E6+[3]Bieu2!E6+[4]Bieu2!E6+[5]Bieu2!E6+[6]Bieu2!E6+[7]Bieu2!E6+[8]Bieu2!E6+[9]Bieu2!E6+[10]Bieu2!E6+[11]Bieu2!E6+[12]Bieu2!E6</f>
        <v>421516.24000000005</v>
      </c>
      <c r="F7" s="31">
        <f>[1]Bieu2!F6+[2]Bieu2!F6+[3]Bieu2!F6+[4]Bieu2!F6+[5]Bieu2!F6+[6]Bieu2!F6+[7]Bieu2!F6+[8]Bieu2!F6+[9]Bieu2!F6+[10]Bieu2!F6+[11]Bieu2!F6+[12]Bieu2!F6</f>
        <v>2031.3000000000002</v>
      </c>
      <c r="G7" s="31">
        <f>[1]Bieu2!G6+[2]Bieu2!G6+[3]Bieu2!G6+[4]Bieu2!G6+[5]Bieu2!G6+[6]Bieu2!G6+[7]Bieu2!G6+[8]Bieu2!G6+[9]Bieu2!G6+[10]Bieu2!G6+[11]Bieu2!G6+[12]Bieu2!G6</f>
        <v>47737.67</v>
      </c>
      <c r="H7" s="31">
        <f>[1]Bieu2!H6+[2]Bieu2!H6+[3]Bieu2!H6+[4]Bieu2!H6+[5]Bieu2!H6+[6]Bieu2!H6+[7]Bieu2!H6+[8]Bieu2!H6+[9]Bieu2!H6+[10]Bieu2!H6+[11]Bieu2!H6+[12]Bieu2!H6</f>
        <v>950856.91</v>
      </c>
      <c r="I7" s="31">
        <f>[1]Bieu2!I6+[2]Bieu2!I6+[3]Bieu2!I6+[4]Bieu2!I6+[5]Bieu2!I6+[6]Bieu2!I6+[7]Bieu2!I6+[8]Bieu2!I6+[9]Bieu2!I6+[10]Bieu2!I6+[11]Bieu2!I6+[12]Bieu2!I6</f>
        <v>33497.800000000003</v>
      </c>
      <c r="J7" s="31">
        <f>[1]Bieu2!J6+[2]Bieu2!J6+[3]Bieu2!J6+[4]Bieu2!J6+[5]Bieu2!J6+[6]Bieu2!J6+[7]Bieu2!J6+[8]Bieu2!J6+[9]Bieu2!J6+[10]Bieu2!J6+[11]Bieu2!J6+[12]Bieu2!J6</f>
        <v>37747.269999999997</v>
      </c>
      <c r="K7" s="31">
        <f>[1]Bieu2!K6+[2]Bieu2!K6+[3]Bieu2!K6+[4]Bieu2!K6+[5]Bieu2!K6+[6]Bieu2!K6+[7]Bieu2!K6+[8]Bieu2!K6+[9]Bieu2!K6+[10]Bieu2!K6+[11]Bieu2!K6+[12]Bieu2!K6</f>
        <v>304604.04000000004</v>
      </c>
    </row>
    <row r="8" spans="1:11" x14ac:dyDescent="0.2">
      <c r="A8" s="5" t="s">
        <v>2</v>
      </c>
      <c r="B8" s="32">
        <v>1100</v>
      </c>
      <c r="C8" s="31">
        <f>[1]Bieu2!C7+[2]Bieu2!C7+[3]Bieu2!C7+[4]Bieu2!C7+[5]Bieu2!C7+[6]Bieu2!C7+[7]Bieu2!C7+[8]Bieu2!C7+[9]Bieu2!C7+[10]Bieu2!C7+[11]Bieu2!C7+[12]Bieu2!C7</f>
        <v>2298905.2199999997</v>
      </c>
      <c r="D8" s="31">
        <f>[1]Bieu2!D7+[2]Bieu2!D7+[3]Bieu2!D7+[4]Bieu2!D7+[5]Bieu2!D7+[6]Bieu2!D7+[7]Bieu2!D7+[8]Bieu2!D7+[9]Bieu2!D7+[10]Bieu2!D7+[11]Bieu2!D7+[12]Bieu2!D7</f>
        <v>1191838.6299999999</v>
      </c>
      <c r="E8" s="31">
        <f>[1]Bieu2!E7+[2]Bieu2!E7+[3]Bieu2!E7+[4]Bieu2!E7+[5]Bieu2!E7+[6]Bieu2!E7+[7]Bieu2!E7+[8]Bieu2!E7+[9]Bieu2!E7+[10]Bieu2!E7+[11]Bieu2!E7+[12]Bieu2!E7</f>
        <v>294443.64999999997</v>
      </c>
      <c r="F8" s="31">
        <f>[1]Bieu2!F7+[2]Bieu2!F7+[3]Bieu2!F7+[4]Bieu2!F7+[5]Bieu2!F7+[6]Bieu2!F7+[7]Bieu2!F7+[8]Bieu2!F7+[9]Bieu2!F7+[10]Bieu2!F7+[11]Bieu2!F7+[12]Bieu2!F7</f>
        <v>111.2</v>
      </c>
      <c r="G8" s="31">
        <f>[1]Bieu2!G7+[2]Bieu2!G7+[3]Bieu2!G7+[4]Bieu2!G7+[5]Bieu2!G7+[6]Bieu2!G7+[7]Bieu2!G7+[8]Bieu2!G7+[9]Bieu2!G7+[10]Bieu2!G7+[11]Bieu2!G7+[12]Bieu2!G7</f>
        <v>36422.78</v>
      </c>
      <c r="H8" s="31">
        <f>[1]Bieu2!H7+[2]Bieu2!H7+[3]Bieu2!H7+[4]Bieu2!H7+[5]Bieu2!H7+[6]Bieu2!H7+[7]Bieu2!H7+[8]Bieu2!H7+[9]Bieu2!H7+[10]Bieu2!H7+[11]Bieu2!H7+[12]Bieu2!H7</f>
        <v>515959.93999999994</v>
      </c>
      <c r="I8" s="31">
        <f>[1]Bieu2!I7+[2]Bieu2!I7+[3]Bieu2!I7+[4]Bieu2!I7+[5]Bieu2!I7+[6]Bieu2!I7+[7]Bieu2!I7+[8]Bieu2!I7+[9]Bieu2!I7+[10]Bieu2!I7+[11]Bieu2!I7+[12]Bieu2!I7</f>
        <v>16953.099999999999</v>
      </c>
      <c r="J8" s="31">
        <f>[1]Bieu2!J7+[2]Bieu2!J7+[3]Bieu2!J7+[4]Bieu2!J7+[5]Bieu2!J7+[6]Bieu2!J7+[7]Bieu2!J7+[8]Bieu2!J7+[9]Bieu2!J7+[10]Bieu2!J7+[11]Bieu2!J7+[12]Bieu2!J7</f>
        <v>9053.5999999999985</v>
      </c>
      <c r="K8" s="31">
        <f>[1]Bieu2!K7+[2]Bieu2!K7+[3]Bieu2!K7+[4]Bieu2!K7+[5]Bieu2!K7+[6]Bieu2!K7+[7]Bieu2!K7+[8]Bieu2!K7+[9]Bieu2!K7+[10]Bieu2!K7+[11]Bieu2!K7+[12]Bieu2!K7</f>
        <v>234122.31999999998</v>
      </c>
    </row>
    <row r="9" spans="1:11" x14ac:dyDescent="0.2">
      <c r="A9" s="5" t="s">
        <v>3</v>
      </c>
      <c r="B9" s="32">
        <v>1110</v>
      </c>
      <c r="C9" s="31">
        <f>[1]Bieu2!C8+[2]Bieu2!C8+[3]Bieu2!C8+[4]Bieu2!C8+[5]Bieu2!C8+[6]Bieu2!C8+[7]Bieu2!C8+[8]Bieu2!C8+[9]Bieu2!C8+[10]Bieu2!C8+[11]Bieu2!C8+[12]Bieu2!C8</f>
        <v>1738546.9899999998</v>
      </c>
      <c r="D9" s="31">
        <f>[1]Bieu2!D8+[2]Bieu2!D8+[3]Bieu2!D8+[4]Bieu2!D8+[5]Bieu2!D8+[6]Bieu2!D8+[7]Bieu2!D8+[8]Bieu2!D8+[9]Bieu2!D8+[10]Bieu2!D8+[11]Bieu2!D8+[12]Bieu2!D8</f>
        <v>916339.14000000013</v>
      </c>
      <c r="E9" s="31">
        <f>[1]Bieu2!E8+[2]Bieu2!E8+[3]Bieu2!E8+[4]Bieu2!E8+[5]Bieu2!E8+[6]Bieu2!E8+[7]Bieu2!E8+[8]Bieu2!E8+[9]Bieu2!E8+[10]Bieu2!E8+[11]Bieu2!E8+[12]Bieu2!E8</f>
        <v>272664.05</v>
      </c>
      <c r="F9" s="31">
        <f>[1]Bieu2!F8+[2]Bieu2!F8+[3]Bieu2!F8+[4]Bieu2!F8+[5]Bieu2!F8+[6]Bieu2!F8+[7]Bieu2!F8+[8]Bieu2!F8+[9]Bieu2!F8+[10]Bieu2!F8+[11]Bieu2!F8+[12]Bieu2!F8</f>
        <v>0</v>
      </c>
      <c r="G9" s="31">
        <f>[1]Bieu2!G8+[2]Bieu2!G8+[3]Bieu2!G8+[4]Bieu2!G8+[5]Bieu2!G8+[6]Bieu2!G8+[7]Bieu2!G8+[8]Bieu2!G8+[9]Bieu2!G8+[10]Bieu2!G8+[11]Bieu2!G8+[12]Bieu2!G8</f>
        <v>20585.310000000001</v>
      </c>
      <c r="H9" s="31">
        <f>[1]Bieu2!H8+[2]Bieu2!H8+[3]Bieu2!H8+[4]Bieu2!H8+[5]Bieu2!H8+[6]Bieu2!H8+[7]Bieu2!H8+[8]Bieu2!H8+[9]Bieu2!H8+[10]Bieu2!H8+[11]Bieu2!H8+[12]Bieu2!H8</f>
        <v>311558.46999999997</v>
      </c>
      <c r="I9" s="31">
        <f>[1]Bieu2!I8+[2]Bieu2!I8+[3]Bieu2!I8+[4]Bieu2!I8+[5]Bieu2!I8+[6]Bieu2!I8+[7]Bieu2!I8+[8]Bieu2!I8+[9]Bieu2!I8+[10]Bieu2!I8+[11]Bieu2!I8+[12]Bieu2!I8</f>
        <v>15843.3</v>
      </c>
      <c r="J9" s="31">
        <f>[1]Bieu2!J8+[2]Bieu2!J8+[3]Bieu2!J8+[4]Bieu2!J8+[5]Bieu2!J8+[6]Bieu2!J8+[7]Bieu2!J8+[8]Bieu2!J8+[9]Bieu2!J8+[10]Bieu2!J8+[11]Bieu2!J8+[12]Bieu2!J8</f>
        <v>4700.8</v>
      </c>
      <c r="K9" s="31">
        <f>[1]Bieu2!K8+[2]Bieu2!K8+[3]Bieu2!K8+[4]Bieu2!K8+[5]Bieu2!K8+[6]Bieu2!K8+[7]Bieu2!K8+[8]Bieu2!K8+[9]Bieu2!K8+[10]Bieu2!K8+[11]Bieu2!K8+[12]Bieu2!K8</f>
        <v>196855.91999999998</v>
      </c>
    </row>
    <row r="10" spans="1:11" x14ac:dyDescent="0.2">
      <c r="A10" s="5" t="s">
        <v>4</v>
      </c>
      <c r="B10" s="32">
        <v>1120</v>
      </c>
      <c r="C10" s="31">
        <f>[1]Bieu2!C9+[2]Bieu2!C9+[3]Bieu2!C9+[4]Bieu2!C9+[5]Bieu2!C9+[6]Bieu2!C9+[7]Bieu2!C9+[8]Bieu2!C9+[9]Bieu2!C9+[10]Bieu2!C9+[11]Bieu2!C9+[12]Bieu2!C9</f>
        <v>168328.71</v>
      </c>
      <c r="D10" s="31">
        <f>[1]Bieu2!D9+[2]Bieu2!D9+[3]Bieu2!D9+[4]Bieu2!D9+[5]Bieu2!D9+[6]Bieu2!D9+[7]Bieu2!D9+[8]Bieu2!D9+[9]Bieu2!D9+[10]Bieu2!D9+[11]Bieu2!D9+[12]Bieu2!D9</f>
        <v>49698.07</v>
      </c>
      <c r="E10" s="31">
        <f>[1]Bieu2!E9+[2]Bieu2!E9+[3]Bieu2!E9+[4]Bieu2!E9+[5]Bieu2!E9+[6]Bieu2!E9+[7]Bieu2!E9+[8]Bieu2!E9+[9]Bieu2!E9+[10]Bieu2!E9+[11]Bieu2!E9+[12]Bieu2!E9</f>
        <v>12682.01</v>
      </c>
      <c r="F10" s="31">
        <f>[1]Bieu2!F9+[2]Bieu2!F9+[3]Bieu2!F9+[4]Bieu2!F9+[5]Bieu2!F9+[6]Bieu2!F9+[7]Bieu2!F9+[8]Bieu2!F9+[9]Bieu2!F9+[10]Bieu2!F9+[11]Bieu2!F9+[12]Bieu2!F9</f>
        <v>0</v>
      </c>
      <c r="G10" s="31">
        <f>[1]Bieu2!G9+[2]Bieu2!G9+[3]Bieu2!G9+[4]Bieu2!G9+[5]Bieu2!G9+[6]Bieu2!G9+[7]Bieu2!G9+[8]Bieu2!G9+[9]Bieu2!G9+[10]Bieu2!G9+[11]Bieu2!G9+[12]Bieu2!G9</f>
        <v>7440.17</v>
      </c>
      <c r="H10" s="31">
        <f>[1]Bieu2!H9+[2]Bieu2!H9+[3]Bieu2!H9+[4]Bieu2!H9+[5]Bieu2!H9+[6]Bieu2!H9+[7]Bieu2!H9+[8]Bieu2!H9+[9]Bieu2!H9+[10]Bieu2!H9+[11]Bieu2!H9+[12]Bieu2!H9</f>
        <v>84988.580000000016</v>
      </c>
      <c r="I10" s="31">
        <f>[1]Bieu2!I9+[2]Bieu2!I9+[3]Bieu2!I9+[4]Bieu2!I9+[5]Bieu2!I9+[6]Bieu2!I9+[7]Bieu2!I9+[8]Bieu2!I9+[9]Bieu2!I9+[10]Bieu2!I9+[11]Bieu2!I9+[12]Bieu2!I9</f>
        <v>8.8000000000000007</v>
      </c>
      <c r="J10" s="31">
        <f>[1]Bieu2!J9+[2]Bieu2!J9+[3]Bieu2!J9+[4]Bieu2!J9+[5]Bieu2!J9+[6]Bieu2!J9+[7]Bieu2!J9+[8]Bieu2!J9+[9]Bieu2!J9+[10]Bieu2!J9+[11]Bieu2!J9+[12]Bieu2!J9</f>
        <v>302.89999999999998</v>
      </c>
      <c r="K10" s="31">
        <f>[1]Bieu2!K9+[2]Bieu2!K9+[3]Bieu2!K9+[4]Bieu2!K9+[5]Bieu2!K9+[6]Bieu2!K9+[7]Bieu2!K9+[8]Bieu2!K9+[9]Bieu2!K9+[10]Bieu2!K9+[11]Bieu2!K9+[12]Bieu2!K9</f>
        <v>13208.18</v>
      </c>
    </row>
    <row r="11" spans="1:11" x14ac:dyDescent="0.2">
      <c r="A11" s="5" t="s">
        <v>5</v>
      </c>
      <c r="B11" s="32">
        <v>1130</v>
      </c>
      <c r="C11" s="31">
        <f>[1]Bieu2!C10+[2]Bieu2!C10+[3]Bieu2!C10+[4]Bieu2!C10+[5]Bieu2!C10+[6]Bieu2!C10+[7]Bieu2!C10+[8]Bieu2!C10+[9]Bieu2!C10+[10]Bieu2!C10+[11]Bieu2!C10+[12]Bieu2!C10</f>
        <v>96006.35</v>
      </c>
      <c r="D11" s="31">
        <f>[1]Bieu2!D10+[2]Bieu2!D10+[3]Bieu2!D10+[4]Bieu2!D10+[5]Bieu2!D10+[6]Bieu2!D10+[7]Bieu2!D10+[8]Bieu2!D10+[9]Bieu2!D10+[10]Bieu2!D10+[11]Bieu2!D10+[12]Bieu2!D10</f>
        <v>42675.01</v>
      </c>
      <c r="E11" s="31">
        <f>[1]Bieu2!E10+[2]Bieu2!E10+[3]Bieu2!E10+[4]Bieu2!E10+[5]Bieu2!E10+[6]Bieu2!E10+[7]Bieu2!E10+[8]Bieu2!E10+[9]Bieu2!E10+[10]Bieu2!E10+[11]Bieu2!E10+[12]Bieu2!E10</f>
        <v>3907.6</v>
      </c>
      <c r="F11" s="31">
        <f>[1]Bieu2!F10+[2]Bieu2!F10+[3]Bieu2!F10+[4]Bieu2!F10+[5]Bieu2!F10+[6]Bieu2!F10+[7]Bieu2!F10+[8]Bieu2!F10+[9]Bieu2!F10+[10]Bieu2!F10+[11]Bieu2!F10+[12]Bieu2!F10</f>
        <v>0</v>
      </c>
      <c r="G11" s="31">
        <f>[1]Bieu2!G10+[2]Bieu2!G10+[3]Bieu2!G10+[4]Bieu2!G10+[5]Bieu2!G10+[6]Bieu2!G10+[7]Bieu2!G10+[8]Bieu2!G10+[9]Bieu2!G10+[10]Bieu2!G10+[11]Bieu2!G10+[12]Bieu2!G10</f>
        <v>7148.2</v>
      </c>
      <c r="H11" s="31">
        <f>[1]Bieu2!H10+[2]Bieu2!H10+[3]Bieu2!H10+[4]Bieu2!H10+[5]Bieu2!H10+[6]Bieu2!H10+[7]Bieu2!H10+[8]Bieu2!H10+[9]Bieu2!H10+[10]Bieu2!H10+[11]Bieu2!H10+[12]Bieu2!H10</f>
        <v>34725.89</v>
      </c>
      <c r="I11" s="31">
        <f>[1]Bieu2!I10+[2]Bieu2!I10+[3]Bieu2!I10+[4]Bieu2!I10+[5]Bieu2!I10+[6]Bieu2!I10+[7]Bieu2!I10+[8]Bieu2!I10+[9]Bieu2!I10+[10]Bieu2!I10+[11]Bieu2!I10+[12]Bieu2!I10</f>
        <v>0</v>
      </c>
      <c r="J11" s="31">
        <f>[1]Bieu2!J10+[2]Bieu2!J10+[3]Bieu2!J10+[4]Bieu2!J10+[5]Bieu2!J10+[6]Bieu2!J10+[7]Bieu2!J10+[8]Bieu2!J10+[9]Bieu2!J10+[10]Bieu2!J10+[11]Bieu2!J10+[12]Bieu2!J10</f>
        <v>282.5</v>
      </c>
      <c r="K11" s="31">
        <f>[1]Bieu2!K10+[2]Bieu2!K10+[3]Bieu2!K10+[4]Bieu2!K10+[5]Bieu2!K10+[6]Bieu2!K10+[7]Bieu2!K10+[8]Bieu2!K10+[9]Bieu2!K10+[10]Bieu2!K10+[11]Bieu2!K10+[12]Bieu2!K10</f>
        <v>7267.15</v>
      </c>
    </row>
    <row r="12" spans="1:11" x14ac:dyDescent="0.2">
      <c r="A12" s="5" t="s">
        <v>6</v>
      </c>
      <c r="B12" s="32">
        <v>1140</v>
      </c>
      <c r="C12" s="31">
        <f>[1]Bieu2!C11+[2]Bieu2!C11+[3]Bieu2!C11+[4]Bieu2!C11+[5]Bieu2!C11+[6]Bieu2!C11+[7]Bieu2!C11+[8]Bieu2!C11+[9]Bieu2!C11+[10]Bieu2!C11+[11]Bieu2!C11+[12]Bieu2!C11</f>
        <v>892</v>
      </c>
      <c r="D12" s="31">
        <f>[1]Bieu2!D11+[2]Bieu2!D11+[3]Bieu2!D11+[4]Bieu2!D11+[5]Bieu2!D11+[6]Bieu2!D11+[7]Bieu2!D11+[8]Bieu2!D11+[9]Bieu2!D11+[10]Bieu2!D11+[11]Bieu2!D11+[12]Bieu2!D11</f>
        <v>179.7</v>
      </c>
      <c r="E12" s="31">
        <f>[1]Bieu2!E11+[2]Bieu2!E11+[3]Bieu2!E11+[4]Bieu2!E11+[5]Bieu2!E11+[6]Bieu2!E11+[7]Bieu2!E11+[8]Bieu2!E11+[9]Bieu2!E11+[10]Bieu2!E11+[11]Bieu2!E11+[12]Bieu2!E11</f>
        <v>0</v>
      </c>
      <c r="F12" s="31">
        <f>[1]Bieu2!F11+[2]Bieu2!F11+[3]Bieu2!F11+[4]Bieu2!F11+[5]Bieu2!F11+[6]Bieu2!F11+[7]Bieu2!F11+[8]Bieu2!F11+[9]Bieu2!F11+[10]Bieu2!F11+[11]Bieu2!F11+[12]Bieu2!F11</f>
        <v>0</v>
      </c>
      <c r="G12" s="31">
        <f>[1]Bieu2!G11+[2]Bieu2!G11+[3]Bieu2!G11+[4]Bieu2!G11+[5]Bieu2!G11+[6]Bieu2!G11+[7]Bieu2!G11+[8]Bieu2!G11+[9]Bieu2!G11+[10]Bieu2!G11+[11]Bieu2!G11+[12]Bieu2!G11</f>
        <v>0</v>
      </c>
      <c r="H12" s="31">
        <f>[1]Bieu2!H11+[2]Bieu2!H11+[3]Bieu2!H11+[4]Bieu2!H11+[5]Bieu2!H11+[6]Bieu2!H11+[7]Bieu2!H11+[8]Bieu2!H11+[9]Bieu2!H11+[10]Bieu2!H11+[11]Bieu2!H11+[12]Bieu2!H11</f>
        <v>0</v>
      </c>
      <c r="I12" s="31">
        <f>[1]Bieu2!I11+[2]Bieu2!I11+[3]Bieu2!I11+[4]Bieu2!I11+[5]Bieu2!I11+[6]Bieu2!I11+[7]Bieu2!I11+[8]Bieu2!I11+[9]Bieu2!I11+[10]Bieu2!I11+[11]Bieu2!I11+[12]Bieu2!I11</f>
        <v>2</v>
      </c>
      <c r="J12" s="31">
        <f>[1]Bieu2!J11+[2]Bieu2!J11+[3]Bieu2!J11+[4]Bieu2!J11+[5]Bieu2!J11+[6]Bieu2!J11+[7]Bieu2!J11+[8]Bieu2!J11+[9]Bieu2!J11+[10]Bieu2!J11+[11]Bieu2!J11+[12]Bieu2!J11</f>
        <v>0</v>
      </c>
      <c r="K12" s="31">
        <f>[1]Bieu2!K11+[2]Bieu2!K11+[3]Bieu2!K11+[4]Bieu2!K11+[5]Bieu2!K11+[6]Bieu2!K11+[7]Bieu2!K11+[8]Bieu2!K11+[9]Bieu2!K11+[10]Bieu2!K11+[11]Bieu2!K11+[12]Bieu2!K11</f>
        <v>710.30000000000007</v>
      </c>
    </row>
    <row r="13" spans="1:11" x14ac:dyDescent="0.2">
      <c r="A13" s="5" t="s">
        <v>7</v>
      </c>
      <c r="B13" s="32">
        <v>1150</v>
      </c>
      <c r="C13" s="31">
        <f>[1]Bieu2!C12+[2]Bieu2!C12+[3]Bieu2!C12+[4]Bieu2!C12+[5]Bieu2!C12+[6]Bieu2!C12+[7]Bieu2!C12+[8]Bieu2!C12+[9]Bieu2!C12+[10]Bieu2!C12+[11]Bieu2!C12+[12]Bieu2!C12</f>
        <v>295131.17</v>
      </c>
      <c r="D13" s="31">
        <f>[1]Bieu2!D12+[2]Bieu2!D12+[3]Bieu2!D12+[4]Bieu2!D12+[5]Bieu2!D12+[6]Bieu2!D12+[7]Bieu2!D12+[8]Bieu2!D12+[9]Bieu2!D12+[10]Bieu2!D12+[11]Bieu2!D12+[12]Bieu2!D12</f>
        <v>182946.71000000002</v>
      </c>
      <c r="E13" s="31">
        <f>[1]Bieu2!E12+[2]Bieu2!E12+[3]Bieu2!E12+[4]Bieu2!E12+[5]Bieu2!E12+[6]Bieu2!E12+[7]Bieu2!E12+[8]Bieu2!E12+[9]Bieu2!E12+[10]Bieu2!E12+[11]Bieu2!E12+[12]Bieu2!E12</f>
        <v>5189.99</v>
      </c>
      <c r="F13" s="31">
        <f>[1]Bieu2!F12+[2]Bieu2!F12+[3]Bieu2!F12+[4]Bieu2!F12+[5]Bieu2!F12+[6]Bieu2!F12+[7]Bieu2!F12+[8]Bieu2!F12+[9]Bieu2!F12+[10]Bieu2!F12+[11]Bieu2!F12+[12]Bieu2!F12</f>
        <v>111.2</v>
      </c>
      <c r="G13" s="31">
        <f>[1]Bieu2!G12+[2]Bieu2!G12+[3]Bieu2!G12+[4]Bieu2!G12+[5]Bieu2!G12+[6]Bieu2!G12+[7]Bieu2!G12+[8]Bieu2!G12+[9]Bieu2!G12+[10]Bieu2!G12+[11]Bieu2!G12+[12]Bieu2!G12</f>
        <v>1249.0999999999999</v>
      </c>
      <c r="H13" s="31">
        <f>[1]Bieu2!H12+[2]Bieu2!H12+[3]Bieu2!H12+[4]Bieu2!H12+[5]Bieu2!H12+[6]Bieu2!H12+[7]Bieu2!H12+[8]Bieu2!H12+[9]Bieu2!H12+[10]Bieu2!H12+[11]Bieu2!H12+[12]Bieu2!H12</f>
        <v>84687</v>
      </c>
      <c r="I13" s="31">
        <f>[1]Bieu2!I12+[2]Bieu2!I12+[3]Bieu2!I12+[4]Bieu2!I12+[5]Bieu2!I12+[6]Bieu2!I12+[7]Bieu2!I12+[8]Bieu2!I12+[9]Bieu2!I12+[10]Bieu2!I12+[11]Bieu2!I12+[12]Bieu2!I12</f>
        <v>1099</v>
      </c>
      <c r="J13" s="31">
        <f>[1]Bieu2!J12+[2]Bieu2!J12+[3]Bieu2!J12+[4]Bieu2!J12+[5]Bieu2!J12+[6]Bieu2!J12+[7]Bieu2!J12+[8]Bieu2!J12+[9]Bieu2!J12+[10]Bieu2!J12+[11]Bieu2!J12+[12]Bieu2!J12</f>
        <v>3767.3999999999996</v>
      </c>
      <c r="K13" s="31">
        <f>[1]Bieu2!K12+[2]Bieu2!K12+[3]Bieu2!K12+[4]Bieu2!K12+[5]Bieu2!K12+[6]Bieu2!K12+[7]Bieu2!K12+[8]Bieu2!K12+[9]Bieu2!K12+[10]Bieu2!K12+[11]Bieu2!K12+[12]Bieu2!K12</f>
        <v>16080.769999999999</v>
      </c>
    </row>
    <row r="14" spans="1:11" x14ac:dyDescent="0.2">
      <c r="A14" s="5" t="s">
        <v>8</v>
      </c>
      <c r="B14" s="32">
        <v>1200</v>
      </c>
      <c r="C14" s="31">
        <f>[1]Bieu2!C13+[2]Bieu2!C13+[3]Bieu2!C13+[4]Bieu2!C13+[5]Bieu2!C13+[6]Bieu2!C13+[7]Bieu2!C13+[8]Bieu2!C13+[9]Bieu2!C13+[10]Bieu2!C13+[11]Bieu2!C13+[12]Bieu2!C13</f>
        <v>800504.05999999994</v>
      </c>
      <c r="D14" s="31">
        <f>[1]Bieu2!D13+[2]Bieu2!D13+[3]Bieu2!D13+[4]Bieu2!D13+[5]Bieu2!D13+[6]Bieu2!D13+[7]Bieu2!D13+[8]Bieu2!D13+[9]Bieu2!D13+[10]Bieu2!D13+[11]Bieu2!D13+[12]Bieu2!D13</f>
        <v>109579.42</v>
      </c>
      <c r="E14" s="31">
        <f>[1]Bieu2!E13+[2]Bieu2!E13+[3]Bieu2!E13+[4]Bieu2!E13+[5]Bieu2!E13+[6]Bieu2!E13+[7]Bieu2!E13+[8]Bieu2!E13+[9]Bieu2!E13+[10]Bieu2!E13+[11]Bieu2!E13+[12]Bieu2!E13</f>
        <v>127072.59</v>
      </c>
      <c r="F14" s="31">
        <f>[1]Bieu2!F13+[2]Bieu2!F13+[3]Bieu2!F13+[4]Bieu2!F13+[5]Bieu2!F13+[6]Bieu2!F13+[7]Bieu2!F13+[8]Bieu2!F13+[9]Bieu2!F13+[10]Bieu2!F13+[11]Bieu2!F13+[12]Bieu2!F13</f>
        <v>1920.1</v>
      </c>
      <c r="G14" s="31">
        <f>[1]Bieu2!G13+[2]Bieu2!G13+[3]Bieu2!G13+[4]Bieu2!G13+[5]Bieu2!G13+[6]Bieu2!G13+[7]Bieu2!G13+[8]Bieu2!G13+[9]Bieu2!G13+[10]Bieu2!G13+[11]Bieu2!G13+[12]Bieu2!G13</f>
        <v>11314.890000000001</v>
      </c>
      <c r="H14" s="31">
        <f>[1]Bieu2!H13+[2]Bieu2!H13+[3]Bieu2!H13+[4]Bieu2!H13+[5]Bieu2!H13+[6]Bieu2!H13+[7]Bieu2!H13+[8]Bieu2!H13+[9]Bieu2!H13+[10]Bieu2!H13+[11]Bieu2!H13+[12]Bieu2!H13</f>
        <v>434896.97000000009</v>
      </c>
      <c r="I14" s="31">
        <f>[1]Bieu2!I13+[2]Bieu2!I13+[3]Bieu2!I13+[4]Bieu2!I13+[5]Bieu2!I13+[6]Bieu2!I13+[7]Bieu2!I13+[8]Bieu2!I13+[9]Bieu2!I13+[10]Bieu2!I13+[11]Bieu2!I13+[12]Bieu2!I13</f>
        <v>16544.7</v>
      </c>
      <c r="J14" s="31">
        <f>[1]Bieu2!J13+[2]Bieu2!J13+[3]Bieu2!J13+[4]Bieu2!J13+[5]Bieu2!J13+[6]Bieu2!J13+[7]Bieu2!J13+[8]Bieu2!J13+[9]Bieu2!J13+[10]Bieu2!J13+[11]Bieu2!J13+[12]Bieu2!J13</f>
        <v>28693.67</v>
      </c>
      <c r="K14" s="31">
        <f>[1]Bieu2!K13+[2]Bieu2!K13+[3]Bieu2!K13+[4]Bieu2!K13+[5]Bieu2!K13+[6]Bieu2!K13+[7]Bieu2!K13+[8]Bieu2!K13+[9]Bieu2!K13+[10]Bieu2!K13+[11]Bieu2!K13+[12]Bieu2!K13</f>
        <v>70481.72</v>
      </c>
    </row>
    <row r="15" spans="1:11" x14ac:dyDescent="0.2">
      <c r="A15" s="5" t="s">
        <v>9</v>
      </c>
      <c r="B15" s="32">
        <v>1210</v>
      </c>
      <c r="C15" s="31">
        <f>[1]Bieu2!C14+[2]Bieu2!C14+[3]Bieu2!C14+[4]Bieu2!C14+[5]Bieu2!C14+[6]Bieu2!C14+[7]Bieu2!C14+[8]Bieu2!C14+[9]Bieu2!C14+[10]Bieu2!C14+[11]Bieu2!C14+[12]Bieu2!C14</f>
        <v>435714.91</v>
      </c>
      <c r="D15" s="31">
        <f>[1]Bieu2!D14+[2]Bieu2!D14+[3]Bieu2!D14+[4]Bieu2!D14+[5]Bieu2!D14+[6]Bieu2!D14+[7]Bieu2!D14+[8]Bieu2!D14+[9]Bieu2!D14+[10]Bieu2!D14+[11]Bieu2!D14+[12]Bieu2!D14</f>
        <v>63346.69</v>
      </c>
      <c r="E15" s="31">
        <f>[1]Bieu2!E14+[2]Bieu2!E14+[3]Bieu2!E14+[4]Bieu2!E14+[5]Bieu2!E14+[6]Bieu2!E14+[7]Bieu2!E14+[8]Bieu2!E14+[9]Bieu2!E14+[10]Bieu2!E14+[11]Bieu2!E14+[12]Bieu2!E14</f>
        <v>75923.12</v>
      </c>
      <c r="F15" s="31">
        <f>[1]Bieu2!F14+[2]Bieu2!F14+[3]Bieu2!F14+[4]Bieu2!F14+[5]Bieu2!F14+[6]Bieu2!F14+[7]Bieu2!F14+[8]Bieu2!F14+[9]Bieu2!F14+[10]Bieu2!F14+[11]Bieu2!F14+[12]Bieu2!F14</f>
        <v>1719.6</v>
      </c>
      <c r="G15" s="31">
        <f>[1]Bieu2!G14+[2]Bieu2!G14+[3]Bieu2!G14+[4]Bieu2!G14+[5]Bieu2!G14+[6]Bieu2!G14+[7]Bieu2!G14+[8]Bieu2!G14+[9]Bieu2!G14+[10]Bieu2!G14+[11]Bieu2!G14+[12]Bieu2!G14</f>
        <v>7977.2</v>
      </c>
      <c r="H15" s="31">
        <f>[1]Bieu2!H14+[2]Bieu2!H14+[3]Bieu2!H14+[4]Bieu2!H14+[5]Bieu2!H14+[6]Bieu2!H14+[7]Bieu2!H14+[8]Bieu2!H14+[9]Bieu2!H14+[10]Bieu2!H14+[11]Bieu2!H14+[12]Bieu2!H14</f>
        <v>219547.00000000003</v>
      </c>
      <c r="I15" s="31">
        <f>[1]Bieu2!I14+[2]Bieu2!I14+[3]Bieu2!I14+[4]Bieu2!I14+[5]Bieu2!I14+[6]Bieu2!I14+[7]Bieu2!I14+[8]Bieu2!I14+[9]Bieu2!I14+[10]Bieu2!I14+[11]Bieu2!I14+[12]Bieu2!I14</f>
        <v>13591</v>
      </c>
      <c r="J15" s="31">
        <f>[1]Bieu2!J14+[2]Bieu2!J14+[3]Bieu2!J14+[4]Bieu2!J14+[5]Bieu2!J14+[6]Bieu2!J14+[7]Bieu2!J14+[8]Bieu2!J14+[9]Bieu2!J14+[10]Bieu2!J14+[11]Bieu2!J14+[12]Bieu2!J14</f>
        <v>22310.54</v>
      </c>
      <c r="K15" s="31">
        <f>[1]Bieu2!K14+[2]Bieu2!K14+[3]Bieu2!K14+[4]Bieu2!K14+[5]Bieu2!K14+[6]Bieu2!K14+[7]Bieu2!K14+[8]Bieu2!K14+[9]Bieu2!K14+[10]Bieu2!K14+[11]Bieu2!K14+[12]Bieu2!K14</f>
        <v>31299.760000000002</v>
      </c>
    </row>
    <row r="16" spans="1:11" x14ac:dyDescent="0.2">
      <c r="A16" s="5" t="s">
        <v>10</v>
      </c>
      <c r="B16" s="32">
        <v>1220</v>
      </c>
      <c r="C16" s="31">
        <f>[1]Bieu2!C15+[2]Bieu2!C15+[3]Bieu2!C15+[4]Bieu2!C15+[5]Bieu2!C15+[6]Bieu2!C15+[7]Bieu2!C15+[8]Bieu2!C15+[9]Bieu2!C15+[10]Bieu2!C15+[11]Bieu2!C15+[12]Bieu2!C15</f>
        <v>261455.44</v>
      </c>
      <c r="D16" s="31">
        <f>[1]Bieu2!D15+[2]Bieu2!D15+[3]Bieu2!D15+[4]Bieu2!D15+[5]Bieu2!D15+[6]Bieu2!D15+[7]Bieu2!D15+[8]Bieu2!D15+[9]Bieu2!D15+[10]Bieu2!D15+[11]Bieu2!D15+[12]Bieu2!D15</f>
        <v>31290.560000000001</v>
      </c>
      <c r="E16" s="31">
        <f>[1]Bieu2!E15+[2]Bieu2!E15+[3]Bieu2!E15+[4]Bieu2!E15+[5]Bieu2!E15+[6]Bieu2!E15+[7]Bieu2!E15+[8]Bieu2!E15+[9]Bieu2!E15+[10]Bieu2!E15+[11]Bieu2!E15+[12]Bieu2!E15</f>
        <v>42858.97</v>
      </c>
      <c r="F16" s="31">
        <f>[1]Bieu2!F15+[2]Bieu2!F15+[3]Bieu2!F15+[4]Bieu2!F15+[5]Bieu2!F15+[6]Bieu2!F15+[7]Bieu2!F15+[8]Bieu2!F15+[9]Bieu2!F15+[10]Bieu2!F15+[11]Bieu2!F15+[12]Bieu2!F15</f>
        <v>200.5</v>
      </c>
      <c r="G16" s="31">
        <f>[1]Bieu2!G15+[2]Bieu2!G15+[3]Bieu2!G15+[4]Bieu2!G15+[5]Bieu2!G15+[6]Bieu2!G15+[7]Bieu2!G15+[8]Bieu2!G15+[9]Bieu2!G15+[10]Bieu2!G15+[11]Bieu2!G15+[12]Bieu2!G15</f>
        <v>2964.8100000000004</v>
      </c>
      <c r="H16" s="31">
        <f>[1]Bieu2!H15+[2]Bieu2!H15+[3]Bieu2!H15+[4]Bieu2!H15+[5]Bieu2!H15+[6]Bieu2!H15+[7]Bieu2!H15+[8]Bieu2!H15+[9]Bieu2!H15+[10]Bieu2!H15+[11]Bieu2!H15+[12]Bieu2!H15</f>
        <v>140064.97</v>
      </c>
      <c r="I16" s="31">
        <f>[1]Bieu2!I15+[2]Bieu2!I15+[3]Bieu2!I15+[4]Bieu2!I15+[5]Bieu2!I15+[6]Bieu2!I15+[7]Bieu2!I15+[8]Bieu2!I15+[9]Bieu2!I15+[10]Bieu2!I15+[11]Bieu2!I15+[12]Bieu2!I15</f>
        <v>2953.7000000000003</v>
      </c>
      <c r="J16" s="31">
        <f>[1]Bieu2!J15+[2]Bieu2!J15+[3]Bieu2!J15+[4]Bieu2!J15+[5]Bieu2!J15+[6]Bieu2!J15+[7]Bieu2!J15+[8]Bieu2!J15+[9]Bieu2!J15+[10]Bieu2!J15+[11]Bieu2!J15+[12]Bieu2!J15</f>
        <v>5375.7300000000005</v>
      </c>
      <c r="K16" s="31">
        <f>[1]Bieu2!K15+[2]Bieu2!K15+[3]Bieu2!K15+[4]Bieu2!K15+[5]Bieu2!K15+[6]Bieu2!K15+[7]Bieu2!K15+[8]Bieu2!K15+[9]Bieu2!K15+[10]Bieu2!K15+[11]Bieu2!K15+[12]Bieu2!K15</f>
        <v>35746.200000000004</v>
      </c>
    </row>
    <row r="17" spans="1:11" x14ac:dyDescent="0.2">
      <c r="A17" s="5" t="s">
        <v>11</v>
      </c>
      <c r="B17" s="32">
        <v>1230</v>
      </c>
      <c r="C17" s="31">
        <f>[1]Bieu2!C16+[2]Bieu2!C16+[3]Bieu2!C16+[4]Bieu2!C16+[5]Bieu2!C16+[6]Bieu2!C16+[7]Bieu2!C16+[8]Bieu2!C16+[9]Bieu2!C16+[10]Bieu2!C16+[11]Bieu2!C16+[12]Bieu2!C16</f>
        <v>73396.950000000012</v>
      </c>
      <c r="D17" s="31">
        <f>[1]Bieu2!D16+[2]Bieu2!D16+[3]Bieu2!D16+[4]Bieu2!D16+[5]Bieu2!D16+[6]Bieu2!D16+[7]Bieu2!D16+[8]Bieu2!D16+[9]Bieu2!D16+[10]Bieu2!D16+[11]Bieu2!D16+[12]Bieu2!D16</f>
        <v>1746.64</v>
      </c>
      <c r="E17" s="31">
        <f>[1]Bieu2!E16+[2]Bieu2!E16+[3]Bieu2!E16+[4]Bieu2!E16+[5]Bieu2!E16+[6]Bieu2!E16+[7]Bieu2!E16+[8]Bieu2!E16+[9]Bieu2!E16+[10]Bieu2!E16+[11]Bieu2!E16+[12]Bieu2!E16</f>
        <v>3334</v>
      </c>
      <c r="F17" s="31">
        <f>[1]Bieu2!F16+[2]Bieu2!F16+[3]Bieu2!F16+[4]Bieu2!F16+[5]Bieu2!F16+[6]Bieu2!F16+[7]Bieu2!F16+[8]Bieu2!F16+[9]Bieu2!F16+[10]Bieu2!F16+[11]Bieu2!F16+[12]Bieu2!F16</f>
        <v>0</v>
      </c>
      <c r="G17" s="31">
        <f>[1]Bieu2!G16+[2]Bieu2!G16+[3]Bieu2!G16+[4]Bieu2!G16+[5]Bieu2!G16+[6]Bieu2!G16+[7]Bieu2!G16+[8]Bieu2!G16+[9]Bieu2!G16+[10]Bieu2!G16+[11]Bieu2!G16+[12]Bieu2!G16</f>
        <v>89.68</v>
      </c>
      <c r="H17" s="31">
        <f>[1]Bieu2!H16+[2]Bieu2!H16+[3]Bieu2!H16+[4]Bieu2!H16+[5]Bieu2!H16+[6]Bieu2!H16+[7]Bieu2!H16+[8]Bieu2!H16+[9]Bieu2!H16+[10]Bieu2!H16+[11]Bieu2!H16+[12]Bieu2!H16</f>
        <v>67123.7</v>
      </c>
      <c r="I17" s="31">
        <f>[1]Bieu2!I16+[2]Bieu2!I16+[3]Bieu2!I16+[4]Bieu2!I16+[5]Bieu2!I16+[6]Bieu2!I16+[7]Bieu2!I16+[8]Bieu2!I16+[9]Bieu2!I16+[10]Bieu2!I16+[11]Bieu2!I16+[12]Bieu2!I16</f>
        <v>0</v>
      </c>
      <c r="J17" s="31">
        <f>[1]Bieu2!J16+[2]Bieu2!J16+[3]Bieu2!J16+[4]Bieu2!J16+[5]Bieu2!J16+[6]Bieu2!J16+[7]Bieu2!J16+[8]Bieu2!J16+[9]Bieu2!J16+[10]Bieu2!J16+[11]Bieu2!J16+[12]Bieu2!J16</f>
        <v>380.20000000000005</v>
      </c>
      <c r="K17" s="31">
        <f>[1]Bieu2!K16+[2]Bieu2!K16+[3]Bieu2!K16+[4]Bieu2!K16+[5]Bieu2!K16+[6]Bieu2!K16+[7]Bieu2!K16+[8]Bieu2!K16+[9]Bieu2!K16+[10]Bieu2!K16+[11]Bieu2!K16+[12]Bieu2!K16</f>
        <v>722.73</v>
      </c>
    </row>
    <row r="18" spans="1:11" x14ac:dyDescent="0.2">
      <c r="A18" s="5" t="s">
        <v>12</v>
      </c>
      <c r="B18" s="32">
        <v>1240</v>
      </c>
      <c r="C18" s="31">
        <f>[1]Bieu2!C17+[2]Bieu2!C17+[3]Bieu2!C17+[4]Bieu2!C17+[5]Bieu2!C17+[6]Bieu2!C17+[7]Bieu2!C17+[8]Bieu2!C17+[9]Bieu2!C17+[10]Bieu2!C17+[11]Bieu2!C17+[12]Bieu2!C17</f>
        <v>18296.7</v>
      </c>
      <c r="D18" s="31">
        <f>[1]Bieu2!D17+[2]Bieu2!D17+[3]Bieu2!D17+[4]Bieu2!D17+[5]Bieu2!D17+[6]Bieu2!D17+[7]Bieu2!D17+[8]Bieu2!D17+[9]Bieu2!D17+[10]Bieu2!D17+[11]Bieu2!D17+[12]Bieu2!D17</f>
        <v>6195.53</v>
      </c>
      <c r="E18" s="31">
        <f>[1]Bieu2!E17+[2]Bieu2!E17+[3]Bieu2!E17+[4]Bieu2!E17+[5]Bieu2!E17+[6]Bieu2!E17+[7]Bieu2!E17+[8]Bieu2!E17+[9]Bieu2!E17+[10]Bieu2!E17+[11]Bieu2!E17+[12]Bieu2!E17</f>
        <v>3897.9</v>
      </c>
      <c r="F18" s="31">
        <f>[1]Bieu2!F17+[2]Bieu2!F17+[3]Bieu2!F17+[4]Bieu2!F17+[5]Bieu2!F17+[6]Bieu2!F17+[7]Bieu2!F17+[8]Bieu2!F17+[9]Bieu2!F17+[10]Bieu2!F17+[11]Bieu2!F17+[12]Bieu2!F17</f>
        <v>0</v>
      </c>
      <c r="G18" s="31">
        <f>[1]Bieu2!G17+[2]Bieu2!G17+[3]Bieu2!G17+[4]Bieu2!G17+[5]Bieu2!G17+[6]Bieu2!G17+[7]Bieu2!G17+[8]Bieu2!G17+[9]Bieu2!G17+[10]Bieu2!G17+[11]Bieu2!G17+[12]Bieu2!G17</f>
        <v>283.2</v>
      </c>
      <c r="H18" s="31">
        <f>[1]Bieu2!H17+[2]Bieu2!H17+[3]Bieu2!H17+[4]Bieu2!H17+[5]Bieu2!H17+[6]Bieu2!H17+[7]Bieu2!H17+[8]Bieu2!H17+[9]Bieu2!H17+[10]Bieu2!H17+[11]Bieu2!H17+[12]Bieu2!H17</f>
        <v>7385.3</v>
      </c>
      <c r="I18" s="31">
        <f>[1]Bieu2!I17+[2]Bieu2!I17+[3]Bieu2!I17+[4]Bieu2!I17+[5]Bieu2!I17+[6]Bieu2!I17+[7]Bieu2!I17+[8]Bieu2!I17+[9]Bieu2!I17+[10]Bieu2!I17+[11]Bieu2!I17+[12]Bieu2!I17</f>
        <v>0</v>
      </c>
      <c r="J18" s="31">
        <f>[1]Bieu2!J17+[2]Bieu2!J17+[3]Bieu2!J17+[4]Bieu2!J17+[5]Bieu2!J17+[6]Bieu2!J17+[7]Bieu2!J17+[8]Bieu2!J17+[9]Bieu2!J17+[10]Bieu2!J17+[11]Bieu2!J17+[12]Bieu2!J17</f>
        <v>343.2</v>
      </c>
      <c r="K18" s="31">
        <f>[1]Bieu2!K17+[2]Bieu2!K17+[3]Bieu2!K17+[4]Bieu2!K17+[5]Bieu2!K17+[6]Bieu2!K17+[7]Bieu2!K17+[8]Bieu2!K17+[9]Bieu2!K17+[10]Bieu2!K17+[11]Bieu2!K17+[12]Bieu2!K17</f>
        <v>191.57</v>
      </c>
    </row>
    <row r="19" spans="1:11" x14ac:dyDescent="0.2">
      <c r="A19" s="5" t="s">
        <v>70</v>
      </c>
      <c r="B19" s="32">
        <v>1250</v>
      </c>
      <c r="C19" s="31">
        <f>[1]Bieu2!C18+[2]Bieu2!C18+[3]Bieu2!C18+[4]Bieu2!C18+[5]Bieu2!C18+[6]Bieu2!C18+[7]Bieu2!C18+[8]Bieu2!C18+[9]Bieu2!C18+[10]Bieu2!C18+[11]Bieu2!C18+[12]Bieu2!C18</f>
        <v>11640.06</v>
      </c>
      <c r="D19" s="31">
        <f>[1]Bieu2!D18+[2]Bieu2!D18+[3]Bieu2!D18+[4]Bieu2!D18+[5]Bieu2!D18+[6]Bieu2!D18+[7]Bieu2!D18+[8]Bieu2!D18+[9]Bieu2!D18+[10]Bieu2!D18+[11]Bieu2!D18+[12]Bieu2!D18</f>
        <v>7000</v>
      </c>
      <c r="E19" s="31">
        <f>[1]Bieu2!E18+[2]Bieu2!E18+[3]Bieu2!E18+[4]Bieu2!E18+[5]Bieu2!E18+[6]Bieu2!E18+[7]Bieu2!E18+[8]Bieu2!E18+[9]Bieu2!E18+[10]Bieu2!E18+[11]Bieu2!E18+[12]Bieu2!E18</f>
        <v>1058.5999999999999</v>
      </c>
      <c r="F19" s="31">
        <f>[1]Bieu2!F18+[2]Bieu2!F18+[3]Bieu2!F18+[4]Bieu2!F18+[5]Bieu2!F18+[6]Bieu2!F18+[7]Bieu2!F18+[8]Bieu2!F18+[9]Bieu2!F18+[10]Bieu2!F18+[11]Bieu2!F18+[12]Bieu2!F18</f>
        <v>0</v>
      </c>
      <c r="G19" s="31">
        <f>[1]Bieu2!G18+[2]Bieu2!G18+[3]Bieu2!G18+[4]Bieu2!G18+[5]Bieu2!G18+[6]Bieu2!G18+[7]Bieu2!G18+[8]Bieu2!G18+[9]Bieu2!G18+[10]Bieu2!G18+[11]Bieu2!G18+[12]Bieu2!G18</f>
        <v>0</v>
      </c>
      <c r="H19" s="31">
        <f>[1]Bieu2!H18+[2]Bieu2!H18+[3]Bieu2!H18+[4]Bieu2!H18+[5]Bieu2!H18+[6]Bieu2!H18+[7]Bieu2!H18+[8]Bieu2!H18+[9]Bieu2!H18+[10]Bieu2!H18+[11]Bieu2!H18+[12]Bieu2!H18</f>
        <v>776</v>
      </c>
      <c r="I19" s="31">
        <f>[1]Bieu2!I18+[2]Bieu2!I18+[3]Bieu2!I18+[4]Bieu2!I18+[5]Bieu2!I18+[6]Bieu2!I18+[7]Bieu2!I18+[8]Bieu2!I18+[9]Bieu2!I18+[10]Bieu2!I18+[11]Bieu2!I18+[12]Bieu2!I18</f>
        <v>0</v>
      </c>
      <c r="J19" s="31">
        <f>[1]Bieu2!J18+[2]Bieu2!J18+[3]Bieu2!J18+[4]Bieu2!J18+[5]Bieu2!J18+[6]Bieu2!J18+[7]Bieu2!J18+[8]Bieu2!J18+[9]Bieu2!J18+[10]Bieu2!J18+[11]Bieu2!J18+[12]Bieu2!J18</f>
        <v>284</v>
      </c>
      <c r="K19" s="31">
        <f>[1]Bieu2!K18+[2]Bieu2!K18+[3]Bieu2!K18+[4]Bieu2!K18+[5]Bieu2!K18+[6]Bieu2!K18+[7]Bieu2!K18+[8]Bieu2!K18+[9]Bieu2!K18+[10]Bieu2!K18+[11]Bieu2!K18+[12]Bieu2!K18</f>
        <v>2521.46</v>
      </c>
    </row>
    <row r="20" spans="1:11" x14ac:dyDescent="0.2">
      <c r="A20" s="5" t="s">
        <v>33</v>
      </c>
      <c r="B20" s="32">
        <v>2000</v>
      </c>
      <c r="C20" s="31">
        <f>[1]Bieu2!C19+[2]Bieu2!C19+[3]Bieu2!C19+[4]Bieu2!C19+[5]Bieu2!C19+[6]Bieu2!C19+[7]Bieu2!C19+[8]Bieu2!C19+[9]Bieu2!C19+[10]Bieu2!C19+[11]Bieu2!C19+[12]Bieu2!C19</f>
        <v>765994.1399999999</v>
      </c>
      <c r="D20" s="31">
        <f>[1]Bieu2!D19+[2]Bieu2!D19+[3]Bieu2!D19+[4]Bieu2!D19+[5]Bieu2!D19+[6]Bieu2!D19+[7]Bieu2!D19+[8]Bieu2!D19+[9]Bieu2!D19+[10]Bieu2!D19+[11]Bieu2!D19+[12]Bieu2!D19</f>
        <v>237393.48</v>
      </c>
      <c r="E20" s="31">
        <f>[1]Bieu2!E19+[2]Bieu2!E19+[3]Bieu2!E19+[4]Bieu2!E19+[5]Bieu2!E19+[6]Bieu2!E19+[7]Bieu2!E19+[8]Bieu2!E19+[9]Bieu2!E19+[10]Bieu2!E19+[11]Bieu2!E19+[12]Bieu2!E19</f>
        <v>59232.82</v>
      </c>
      <c r="F20" s="31">
        <f>[1]Bieu2!F19+[2]Bieu2!F19+[3]Bieu2!F19+[4]Bieu2!F19+[5]Bieu2!F19+[6]Bieu2!F19+[7]Bieu2!F19+[8]Bieu2!F19+[9]Bieu2!F19+[10]Bieu2!F19+[11]Bieu2!F19+[12]Bieu2!F19</f>
        <v>6466.1</v>
      </c>
      <c r="G20" s="31">
        <f>[1]Bieu2!G19+[2]Bieu2!G19+[3]Bieu2!G19+[4]Bieu2!G19+[5]Bieu2!G19+[6]Bieu2!G19+[7]Bieu2!G19+[8]Bieu2!G19+[9]Bieu2!G19+[10]Bieu2!G19+[11]Bieu2!G19+[12]Bieu2!G19</f>
        <v>6591.329999999999</v>
      </c>
      <c r="H20" s="31">
        <f>[1]Bieu2!H19+[2]Bieu2!H19+[3]Bieu2!H19+[4]Bieu2!H19+[5]Bieu2!H19+[6]Bieu2!H19+[7]Bieu2!H19+[8]Bieu2!H19+[9]Bieu2!H19+[10]Bieu2!H19+[11]Bieu2!H19+[12]Bieu2!H19</f>
        <v>288322.22000000003</v>
      </c>
      <c r="I20" s="31">
        <f>[1]Bieu2!I19+[2]Bieu2!I19+[3]Bieu2!I19+[4]Bieu2!I19+[5]Bieu2!I19+[6]Bieu2!I19+[7]Bieu2!I19+[8]Bieu2!I19+[9]Bieu2!I19+[10]Bieu2!I19+[11]Bieu2!I19+[12]Bieu2!I19</f>
        <v>1786.0999999999997</v>
      </c>
      <c r="J20" s="31">
        <f>[1]Bieu2!J19+[2]Bieu2!J19+[3]Bieu2!J19+[4]Bieu2!J19+[5]Bieu2!J19+[6]Bieu2!J19+[7]Bieu2!J19+[8]Bieu2!J19+[9]Bieu2!J19+[10]Bieu2!J19+[11]Bieu2!J19+[12]Bieu2!J19</f>
        <v>9230.6000000000022</v>
      </c>
      <c r="K20" s="31">
        <f>[1]Bieu2!K19+[2]Bieu2!K19+[3]Bieu2!K19+[4]Bieu2!K19+[5]Bieu2!K19+[6]Bieu2!K19+[7]Bieu2!K19+[8]Bieu2!K19+[9]Bieu2!K19+[10]Bieu2!K19+[11]Bieu2!K19+[12]Bieu2!K19</f>
        <v>156971.49</v>
      </c>
    </row>
    <row r="21" spans="1:11" x14ac:dyDescent="0.2">
      <c r="A21" s="5" t="s">
        <v>71</v>
      </c>
      <c r="B21" s="32">
        <v>2010</v>
      </c>
      <c r="C21" s="31">
        <f>[1]Bieu2!C20+[2]Bieu2!C20+[3]Bieu2!C20+[4]Bieu2!C20+[5]Bieu2!C20+[6]Bieu2!C20+[7]Bieu2!C20+[8]Bieu2!C20+[9]Bieu2!C20+[10]Bieu2!C20+[11]Bieu2!C20+[12]Bieu2!C20</f>
        <v>23299.999999999996</v>
      </c>
      <c r="D21" s="31">
        <f>[1]Bieu2!D20+[2]Bieu2!D20+[3]Bieu2!D20+[4]Bieu2!D20+[5]Bieu2!D20+[6]Bieu2!D20+[7]Bieu2!D20+[8]Bieu2!D20+[9]Bieu2!D20+[10]Bieu2!D20+[11]Bieu2!D20+[12]Bieu2!D20</f>
        <v>1964.0000000000002</v>
      </c>
      <c r="E21" s="31">
        <f>[1]Bieu2!E20+[2]Bieu2!E20+[3]Bieu2!E20+[4]Bieu2!E20+[5]Bieu2!E20+[6]Bieu2!E20+[7]Bieu2!E20+[8]Bieu2!E20+[9]Bieu2!E20+[10]Bieu2!E20+[11]Bieu2!E20+[12]Bieu2!E20</f>
        <v>1193.5500000000002</v>
      </c>
      <c r="F21" s="31">
        <f>[1]Bieu2!F20+[2]Bieu2!F20+[3]Bieu2!F20+[4]Bieu2!F20+[5]Bieu2!F20+[6]Bieu2!F20+[7]Bieu2!F20+[8]Bieu2!F20+[9]Bieu2!F20+[10]Bieu2!F20+[11]Bieu2!F20+[12]Bieu2!F20</f>
        <v>11.2</v>
      </c>
      <c r="G21" s="31">
        <f>[1]Bieu2!G20+[2]Bieu2!G20+[3]Bieu2!G20+[4]Bieu2!G20+[5]Bieu2!G20+[6]Bieu2!G20+[7]Bieu2!G20+[8]Bieu2!G20+[9]Bieu2!G20+[10]Bieu2!G20+[11]Bieu2!G20+[12]Bieu2!G20</f>
        <v>119.37</v>
      </c>
      <c r="H21" s="31">
        <f>[1]Bieu2!H20+[2]Bieu2!H20+[3]Bieu2!H20+[4]Bieu2!H20+[5]Bieu2!H20+[6]Bieu2!H20+[7]Bieu2!H20+[8]Bieu2!H20+[9]Bieu2!H20+[10]Bieu2!H20+[11]Bieu2!H20+[12]Bieu2!H20</f>
        <v>19570.989999999998</v>
      </c>
      <c r="I21" s="31">
        <f>[1]Bieu2!I20+[2]Bieu2!I20+[3]Bieu2!I20+[4]Bieu2!I20+[5]Bieu2!I20+[6]Bieu2!I20+[7]Bieu2!I20+[8]Bieu2!I20+[9]Bieu2!I20+[10]Bieu2!I20+[11]Bieu2!I20+[12]Bieu2!I20</f>
        <v>20</v>
      </c>
      <c r="J21" s="31">
        <f>[1]Bieu2!J20+[2]Bieu2!J20+[3]Bieu2!J20+[4]Bieu2!J20+[5]Bieu2!J20+[6]Bieu2!J20+[7]Bieu2!J20+[8]Bieu2!J20+[9]Bieu2!J20+[10]Bieu2!J20+[11]Bieu2!J20+[12]Bieu2!J20</f>
        <v>195</v>
      </c>
      <c r="K21" s="31">
        <f>[1]Bieu2!K20+[2]Bieu2!K20+[3]Bieu2!K20+[4]Bieu2!K20+[5]Bieu2!K20+[6]Bieu2!K20+[7]Bieu2!K20+[8]Bieu2!K20+[9]Bieu2!K20+[10]Bieu2!K20+[11]Bieu2!K20+[12]Bieu2!K20</f>
        <v>225.89</v>
      </c>
    </row>
    <row r="22" spans="1:11" x14ac:dyDescent="0.2">
      <c r="A22" s="5" t="s">
        <v>72</v>
      </c>
      <c r="B22" s="32">
        <v>2020</v>
      </c>
      <c r="C22" s="31">
        <f>[1]Bieu2!C21+[2]Bieu2!C21+[3]Bieu2!C21+[4]Bieu2!C21+[5]Bieu2!C21+[6]Bieu2!C21+[7]Bieu2!C21+[8]Bieu2!C21+[9]Bieu2!C21+[10]Bieu2!C21+[11]Bieu2!C21+[12]Bieu2!C21</f>
        <v>464873.17000000004</v>
      </c>
      <c r="D22" s="31">
        <f>[1]Bieu2!D21+[2]Bieu2!D21+[3]Bieu2!D21+[4]Bieu2!D21+[5]Bieu2!D21+[6]Bieu2!D21+[7]Bieu2!D21+[8]Bieu2!D21+[9]Bieu2!D21+[10]Bieu2!D21+[11]Bieu2!D21+[12]Bieu2!D21</f>
        <v>141006.85</v>
      </c>
      <c r="E22" s="31">
        <f>[1]Bieu2!E21+[2]Bieu2!E21+[3]Bieu2!E21+[4]Bieu2!E21+[5]Bieu2!E21+[6]Bieu2!E21+[7]Bieu2!E21+[8]Bieu2!E21+[9]Bieu2!E21+[10]Bieu2!E21+[11]Bieu2!E21+[12]Bieu2!E21</f>
        <v>34017.870000000003</v>
      </c>
      <c r="F22" s="31">
        <f>[1]Bieu2!F21+[2]Bieu2!F21+[3]Bieu2!F21+[4]Bieu2!F21+[5]Bieu2!F21+[6]Bieu2!F21+[7]Bieu2!F21+[8]Bieu2!F21+[9]Bieu2!F21+[10]Bieu2!F21+[11]Bieu2!F21+[12]Bieu2!F21</f>
        <v>6066</v>
      </c>
      <c r="G22" s="31">
        <f>[1]Bieu2!G21+[2]Bieu2!G21+[3]Bieu2!G21+[4]Bieu2!G21+[5]Bieu2!G21+[6]Bieu2!G21+[7]Bieu2!G21+[8]Bieu2!G21+[9]Bieu2!G21+[10]Bieu2!G21+[11]Bieu2!G21+[12]Bieu2!G21</f>
        <v>4783.1999999999989</v>
      </c>
      <c r="H22" s="31">
        <f>[1]Bieu2!H21+[2]Bieu2!H21+[3]Bieu2!H21+[4]Bieu2!H21+[5]Bieu2!H21+[6]Bieu2!H21+[7]Bieu2!H21+[8]Bieu2!H21+[9]Bieu2!H21+[10]Bieu2!H21+[11]Bieu2!H21+[12]Bieu2!H21</f>
        <v>180800.93</v>
      </c>
      <c r="I22" s="31">
        <f>[1]Bieu2!I21+[2]Bieu2!I21+[3]Bieu2!I21+[4]Bieu2!I21+[5]Bieu2!I21+[6]Bieu2!I21+[7]Bieu2!I21+[8]Bieu2!I21+[9]Bieu2!I21+[10]Bieu2!I21+[11]Bieu2!I21+[12]Bieu2!I21</f>
        <v>628</v>
      </c>
      <c r="J22" s="31">
        <f>[1]Bieu2!J21+[2]Bieu2!J21+[3]Bieu2!J21+[4]Bieu2!J21+[5]Bieu2!J21+[6]Bieu2!J21+[7]Bieu2!J21+[8]Bieu2!J21+[9]Bieu2!J21+[10]Bieu2!J21+[11]Bieu2!J21+[12]Bieu2!J21</f>
        <v>4920.6000000000004</v>
      </c>
      <c r="K22" s="31">
        <f>[1]Bieu2!K21+[2]Bieu2!K21+[3]Bieu2!K21+[4]Bieu2!K21+[5]Bieu2!K21+[6]Bieu2!K21+[7]Bieu2!K21+[8]Bieu2!K21+[9]Bieu2!K21+[10]Bieu2!K21+[11]Bieu2!K21+[12]Bieu2!K21</f>
        <v>92649.72</v>
      </c>
    </row>
    <row r="23" spans="1:11" x14ac:dyDescent="0.2">
      <c r="A23" s="5" t="s">
        <v>73</v>
      </c>
      <c r="B23" s="32">
        <v>2030</v>
      </c>
      <c r="C23" s="31">
        <f>[1]Bieu2!C22+[2]Bieu2!C22+[3]Bieu2!C22+[4]Bieu2!C22+[5]Bieu2!C22+[6]Bieu2!C22+[7]Bieu2!C22+[8]Bieu2!C22+[9]Bieu2!C22+[10]Bieu2!C22+[11]Bieu2!C22+[12]Bieu2!C22</f>
        <v>256187.62999999998</v>
      </c>
      <c r="D23" s="31">
        <f>[1]Bieu2!D22+[2]Bieu2!D22+[3]Bieu2!D22+[4]Bieu2!D22+[5]Bieu2!D22+[6]Bieu2!D22+[7]Bieu2!D22+[8]Bieu2!D22+[9]Bieu2!D22+[10]Bieu2!D22+[11]Bieu2!D22+[12]Bieu2!D22</f>
        <v>91630.040000000008</v>
      </c>
      <c r="E23" s="31">
        <f>[1]Bieu2!E22+[2]Bieu2!E22+[3]Bieu2!E22+[4]Bieu2!E22+[5]Bieu2!E22+[6]Bieu2!E22+[7]Bieu2!E22+[8]Bieu2!E22+[9]Bieu2!E22+[10]Bieu2!E22+[11]Bieu2!E22+[12]Bieu2!E22</f>
        <v>22284.22</v>
      </c>
      <c r="F23" s="31">
        <f>[1]Bieu2!F22+[2]Bieu2!F22+[3]Bieu2!F22+[4]Bieu2!F22+[5]Bieu2!F22+[6]Bieu2!F22+[7]Bieu2!F22+[8]Bieu2!F22+[9]Bieu2!F22+[10]Bieu2!F22+[11]Bieu2!F22+[12]Bieu2!F22</f>
        <v>18.5</v>
      </c>
      <c r="G23" s="31">
        <f>[1]Bieu2!G22+[2]Bieu2!G22+[3]Bieu2!G22+[4]Bieu2!G22+[5]Bieu2!G22+[6]Bieu2!G22+[7]Bieu2!G22+[8]Bieu2!G22+[9]Bieu2!G22+[10]Bieu2!G22+[11]Bieu2!G22+[12]Bieu2!G22</f>
        <v>1448.04</v>
      </c>
      <c r="H23" s="31">
        <f>[1]Bieu2!H22+[2]Bieu2!H22+[3]Bieu2!H22+[4]Bieu2!H22+[5]Bieu2!H22+[6]Bieu2!H22+[7]Bieu2!H22+[8]Bieu2!H22+[9]Bieu2!H22+[10]Bieu2!H22+[11]Bieu2!H22+[12]Bieu2!H22</f>
        <v>80974.290000000023</v>
      </c>
      <c r="I23" s="31">
        <f>[1]Bieu2!I22+[2]Bieu2!I22+[3]Bieu2!I22+[4]Bieu2!I22+[5]Bieu2!I22+[6]Bieu2!I22+[7]Bieu2!I22+[8]Bieu2!I22+[9]Bieu2!I22+[10]Bieu2!I22+[11]Bieu2!I22+[12]Bieu2!I22</f>
        <v>1129.7</v>
      </c>
      <c r="J23" s="31">
        <f>[1]Bieu2!J22+[2]Bieu2!J22+[3]Bieu2!J22+[4]Bieu2!J22+[5]Bieu2!J22+[6]Bieu2!J22+[7]Bieu2!J22+[8]Bieu2!J22+[9]Bieu2!J22+[10]Bieu2!J22+[11]Bieu2!J22+[12]Bieu2!J22</f>
        <v>1400.1999999999998</v>
      </c>
      <c r="K23" s="31">
        <f>[1]Bieu2!K22+[2]Bieu2!K22+[3]Bieu2!K22+[4]Bieu2!K22+[5]Bieu2!K22+[6]Bieu2!K22+[7]Bieu2!K22+[8]Bieu2!K22+[9]Bieu2!K22+[10]Bieu2!K22+[11]Bieu2!K22+[12]Bieu2!K22</f>
        <v>57302.64</v>
      </c>
    </row>
    <row r="24" spans="1:11" x14ac:dyDescent="0.2">
      <c r="A24" s="5" t="s">
        <v>34</v>
      </c>
      <c r="B24" s="32">
        <v>2040</v>
      </c>
      <c r="C24" s="31">
        <f>[1]Bieu2!C23+[2]Bieu2!C23+[3]Bieu2!C23+[4]Bieu2!C23+[5]Bieu2!C23+[6]Bieu2!C23+[7]Bieu2!C23+[8]Bieu2!C23+[9]Bieu2!C23+[10]Bieu2!C23+[11]Bieu2!C23+[12]Bieu2!C23</f>
        <v>15626.77</v>
      </c>
      <c r="D24" s="31">
        <f>[1]Bieu2!D23+[2]Bieu2!D23+[3]Bieu2!D23+[4]Bieu2!D23+[5]Bieu2!D23+[6]Bieu2!D23+[7]Bieu2!D23+[8]Bieu2!D23+[9]Bieu2!D23+[10]Bieu2!D23+[11]Bieu2!D23+[12]Bieu2!D23</f>
        <v>2400.1000000000004</v>
      </c>
      <c r="E24" s="31">
        <f>[1]Bieu2!E23+[2]Bieu2!E23+[3]Bieu2!E23+[4]Bieu2!E23+[5]Bieu2!E23+[6]Bieu2!E23+[7]Bieu2!E23+[8]Bieu2!E23+[9]Bieu2!E23+[10]Bieu2!E23+[11]Bieu2!E23+[12]Bieu2!E23</f>
        <v>373.18</v>
      </c>
      <c r="F24" s="31">
        <f>[1]Bieu2!F23+[2]Bieu2!F23+[3]Bieu2!F23+[4]Bieu2!F23+[5]Bieu2!F23+[6]Bieu2!F23+[7]Bieu2!F23+[8]Bieu2!F23+[9]Bieu2!F23+[10]Bieu2!F23+[11]Bieu2!F23+[12]Bieu2!F23</f>
        <v>92.6</v>
      </c>
      <c r="G24" s="31">
        <f>[1]Bieu2!G23+[2]Bieu2!G23+[3]Bieu2!G23+[4]Bieu2!G23+[5]Bieu2!G23+[6]Bieu2!G23+[7]Bieu2!G23+[8]Bieu2!G23+[9]Bieu2!G23+[10]Bieu2!G23+[11]Bieu2!G23+[12]Bieu2!G23</f>
        <v>234.72</v>
      </c>
      <c r="H24" s="31">
        <f>[1]Bieu2!H23+[2]Bieu2!H23+[3]Bieu2!H23+[4]Bieu2!H23+[5]Bieu2!H23+[6]Bieu2!H23+[7]Bieu2!H23+[8]Bieu2!H23+[9]Bieu2!H23+[10]Bieu2!H23+[11]Bieu2!H23+[12]Bieu2!H23</f>
        <v>6053.3</v>
      </c>
      <c r="I24" s="31">
        <f>[1]Bieu2!I23+[2]Bieu2!I23+[3]Bieu2!I23+[4]Bieu2!I23+[5]Bieu2!I23+[6]Bieu2!I23+[7]Bieu2!I23+[8]Bieu2!I23+[9]Bieu2!I23+[10]Bieu2!I23+[11]Bieu2!I23+[12]Bieu2!I23</f>
        <v>8.4</v>
      </c>
      <c r="J24" s="31">
        <f>[1]Bieu2!J23+[2]Bieu2!J23+[3]Bieu2!J23+[4]Bieu2!J23+[5]Bieu2!J23+[6]Bieu2!J23+[7]Bieu2!J23+[8]Bieu2!J23+[9]Bieu2!J23+[10]Bieu2!J23+[11]Bieu2!J23+[12]Bieu2!J23</f>
        <v>2489</v>
      </c>
      <c r="K24" s="31">
        <f>[1]Bieu2!K23+[2]Bieu2!K23+[3]Bieu2!K23+[4]Bieu2!K23+[5]Bieu2!K23+[6]Bieu2!K23+[7]Bieu2!K23+[8]Bieu2!K23+[9]Bieu2!K23+[10]Bieu2!K23+[11]Bieu2!K23+[12]Bieu2!K23</f>
        <v>3975.4700000000003</v>
      </c>
    </row>
    <row r="25" spans="1:11" x14ac:dyDescent="0.2">
      <c r="A25" s="5" t="s">
        <v>74</v>
      </c>
      <c r="B25" s="32">
        <v>2050</v>
      </c>
      <c r="C25" s="31">
        <f>[1]Bieu2!C24+[2]Bieu2!C24+[3]Bieu2!C24+[4]Bieu2!C24+[5]Bieu2!C24+[6]Bieu2!C24+[7]Bieu2!C24+[8]Bieu2!C24+[9]Bieu2!C24+[10]Bieu2!C24+[11]Bieu2!C24+[12]Bieu2!C24</f>
        <v>6006.57</v>
      </c>
      <c r="D25" s="31">
        <f>[1]Bieu2!D24+[2]Bieu2!D24+[3]Bieu2!D24+[4]Bieu2!D24+[5]Bieu2!D24+[6]Bieu2!D24+[7]Bieu2!D24+[8]Bieu2!D24+[9]Bieu2!D24+[10]Bieu2!D24+[11]Bieu2!D24+[12]Bieu2!D24</f>
        <v>392.49</v>
      </c>
      <c r="E25" s="31">
        <f>[1]Bieu2!E24+[2]Bieu2!E24+[3]Bieu2!E24+[4]Bieu2!E24+[5]Bieu2!E24+[6]Bieu2!E24+[7]Bieu2!E24+[8]Bieu2!E24+[9]Bieu2!E24+[10]Bieu2!E24+[11]Bieu2!E24+[12]Bieu2!E24</f>
        <v>1364</v>
      </c>
      <c r="F25" s="31">
        <f>[1]Bieu2!F24+[2]Bieu2!F24+[3]Bieu2!F24+[4]Bieu2!F24+[5]Bieu2!F24+[6]Bieu2!F24+[7]Bieu2!F24+[8]Bieu2!F24+[9]Bieu2!F24+[10]Bieu2!F24+[11]Bieu2!F24+[12]Bieu2!F24</f>
        <v>277.8</v>
      </c>
      <c r="G25" s="31">
        <f>[1]Bieu2!G24+[2]Bieu2!G24+[3]Bieu2!G24+[4]Bieu2!G24+[5]Bieu2!G24+[6]Bieu2!G24+[7]Bieu2!G24+[8]Bieu2!G24+[9]Bieu2!G24+[10]Bieu2!G24+[11]Bieu2!G24+[12]Bieu2!G24</f>
        <v>6</v>
      </c>
      <c r="H25" s="31">
        <f>[1]Bieu2!H24+[2]Bieu2!H24+[3]Bieu2!H24+[4]Bieu2!H24+[5]Bieu2!H24+[6]Bieu2!H24+[7]Bieu2!H24+[8]Bieu2!H24+[9]Bieu2!H24+[10]Bieu2!H24+[11]Bieu2!H24+[12]Bieu2!H24</f>
        <v>922.70999999999992</v>
      </c>
      <c r="I25" s="31">
        <f>[1]Bieu2!I24+[2]Bieu2!I24+[3]Bieu2!I24+[4]Bieu2!I24+[5]Bieu2!I24+[6]Bieu2!I24+[7]Bieu2!I24+[8]Bieu2!I24+[9]Bieu2!I24+[10]Bieu2!I24+[11]Bieu2!I24+[12]Bieu2!I24</f>
        <v>0</v>
      </c>
      <c r="J25" s="31">
        <f>[1]Bieu2!J24+[2]Bieu2!J24+[3]Bieu2!J24+[4]Bieu2!J24+[5]Bieu2!J24+[6]Bieu2!J24+[7]Bieu2!J24+[8]Bieu2!J24+[9]Bieu2!J24+[10]Bieu2!J24+[11]Bieu2!J24+[12]Bieu2!J24</f>
        <v>225.8</v>
      </c>
      <c r="K25" s="31">
        <f>[1]Bieu2!K24+[2]Bieu2!K24+[3]Bieu2!K24+[4]Bieu2!K24+[5]Bieu2!K24+[6]Bieu2!K24+[7]Bieu2!K24+[8]Bieu2!K24+[9]Bieu2!K24+[10]Bieu2!K24+[11]Bieu2!K24+[12]Bieu2!K24</f>
        <v>2817.77</v>
      </c>
    </row>
    <row r="26" spans="1:11" x14ac:dyDescent="0.2">
      <c r="A26" s="5" t="s">
        <v>35</v>
      </c>
      <c r="B26" s="32">
        <v>3000</v>
      </c>
      <c r="C26" s="31">
        <f>[1]Bieu2!C25+[2]Bieu2!C25+[3]Bieu2!C25+[4]Bieu2!C25+[5]Bieu2!C25+[6]Bieu2!C25+[7]Bieu2!C25+[8]Bieu2!C25+[9]Bieu2!C25+[10]Bieu2!C25+[11]Bieu2!C25+[12]Bieu2!C25</f>
        <v>2615296.48</v>
      </c>
      <c r="D26" s="31">
        <f>[1]Bieu2!D25+[2]Bieu2!D25+[3]Bieu2!D25+[4]Bieu2!D25+[5]Bieu2!D25+[6]Bieu2!D25+[7]Bieu2!D25+[8]Bieu2!D25+[9]Bieu2!D25+[10]Bieu2!D25+[11]Bieu2!D25+[12]Bieu2!D25</f>
        <v>43722.22</v>
      </c>
      <c r="E26" s="31">
        <f>[1]Bieu2!E25+[2]Bieu2!E25+[3]Bieu2!E25+[4]Bieu2!E25+[5]Bieu2!E25+[6]Bieu2!E25+[7]Bieu2!E25+[8]Bieu2!E25+[9]Bieu2!E25+[10]Bieu2!E25+[11]Bieu2!E25+[12]Bieu2!E25</f>
        <v>57815.9</v>
      </c>
      <c r="F26" s="31">
        <f>[1]Bieu2!F25+[2]Bieu2!F25+[3]Bieu2!F25+[4]Bieu2!F25+[5]Bieu2!F25+[6]Bieu2!F25+[7]Bieu2!F25+[8]Bieu2!F25+[9]Bieu2!F25+[10]Bieu2!F25+[11]Bieu2!F25+[12]Bieu2!F25</f>
        <v>-4843.82</v>
      </c>
      <c r="G26" s="31">
        <f>[1]Bieu2!G25+[2]Bieu2!G25+[3]Bieu2!G25+[4]Bieu2!G25+[5]Bieu2!G25+[6]Bieu2!G25+[7]Bieu2!G25+[8]Bieu2!G25+[9]Bieu2!G25+[10]Bieu2!G25+[11]Bieu2!G25+[12]Bieu2!G25</f>
        <v>6959</v>
      </c>
      <c r="H26" s="31">
        <f>[1]Bieu2!H25+[2]Bieu2!H25+[3]Bieu2!H25+[4]Bieu2!H25+[5]Bieu2!H25+[6]Bieu2!H25+[7]Bieu2!H25+[8]Bieu2!H25+[9]Bieu2!H25+[10]Bieu2!H25+[11]Bieu2!H25+[12]Bieu2!H25</f>
        <v>433870.19999999995</v>
      </c>
      <c r="I26" s="31">
        <f>[1]Bieu2!I25+[2]Bieu2!I25+[3]Bieu2!I25+[4]Bieu2!I25+[5]Bieu2!I25+[6]Bieu2!I25+[7]Bieu2!I25+[8]Bieu2!I25+[9]Bieu2!I25+[10]Bieu2!I25+[11]Bieu2!I25+[12]Bieu2!I25</f>
        <v>301.96000000000004</v>
      </c>
      <c r="J26" s="31">
        <f>[1]Bieu2!J25+[2]Bieu2!J25+[3]Bieu2!J25+[4]Bieu2!J25+[5]Bieu2!J25+[6]Bieu2!J25+[7]Bieu2!J25+[8]Bieu2!J25+[9]Bieu2!J25+[10]Bieu2!J25+[11]Bieu2!J25+[12]Bieu2!J25</f>
        <v>18950</v>
      </c>
      <c r="K26" s="31">
        <f>[1]Bieu2!K25+[2]Bieu2!K25+[3]Bieu2!K25+[4]Bieu2!K25+[5]Bieu2!K25+[6]Bieu2!K25+[7]Bieu2!K25+[8]Bieu2!K25+[9]Bieu2!K25+[10]Bieu2!K25+[11]Bieu2!K25+[12]Bieu2!K25</f>
        <v>2058521.0199999996</v>
      </c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zoomScale="85" zoomScaleNormal="85" workbookViewId="0">
      <selection activeCell="C7" sqref="C7:K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44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2" customFormat="1" ht="16.5" x14ac:dyDescent="0.25">
      <c r="B3" s="23"/>
      <c r="C3" s="23"/>
      <c r="D3" s="23"/>
      <c r="E3" s="26"/>
      <c r="F3" s="23"/>
      <c r="G3" s="23"/>
      <c r="H3" s="23"/>
      <c r="I3" s="23"/>
      <c r="J3" s="48" t="s">
        <v>32</v>
      </c>
      <c r="K3" s="48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81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32" t="s">
        <v>14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2">
      <c r="A7" s="5" t="s">
        <v>1</v>
      </c>
      <c r="B7" s="32">
        <v>1000</v>
      </c>
      <c r="C7" s="31">
        <f>[1]Bieu3!C6+[2]Bieu3!C6+[3]Bieu3!C6+[4]Bieu3!C6+[5]Bieu3!C6+[6]Bieu3!C6+[7]Bieu3!C6+[8]Bieu3!C6+[9]Bieu3!C6+[10]Bieu3!C6+[11]Bieu3!C6+[12]Bieu3!C6</f>
        <v>37172.979999999996</v>
      </c>
      <c r="D7" s="31">
        <f>[1]Bieu3!D6+[2]Bieu3!D6+[3]Bieu3!D6+[4]Bieu3!D6+[5]Bieu3!D6+[6]Bieu3!D6+[7]Bieu3!D6+[8]Bieu3!D6+[9]Bieu3!D6+[10]Bieu3!D6+[11]Bieu3!D6+[12]Bieu3!D6</f>
        <v>40347.269999999997</v>
      </c>
      <c r="E7" s="31">
        <f>[1]Bieu3!E6+[2]Bieu3!E6+[3]Bieu3!E6+[4]Bieu3!E6+[5]Bieu3!E6+[6]Bieu3!E6+[7]Bieu3!E6+[8]Bieu3!E6+[9]Bieu3!E6+[10]Bieu3!E6+[11]Bieu3!E6+[12]Bieu3!E6</f>
        <v>-9603.1</v>
      </c>
      <c r="F7" s="31">
        <f>[1]Bieu3!F6+[2]Bieu3!F6+[3]Bieu3!F6+[4]Bieu3!F6+[5]Bieu3!F6+[6]Bieu3!F6+[7]Bieu3!F6+[8]Bieu3!F6+[9]Bieu3!F6+[10]Bieu3!F6+[11]Bieu3!F6+[12]Bieu3!F6</f>
        <v>-786.09</v>
      </c>
      <c r="G7" s="31">
        <f>[1]Bieu3!G6+[2]Bieu3!G6+[3]Bieu3!G6+[4]Bieu3!G6+[5]Bieu3!G6+[6]Bieu3!G6+[7]Bieu3!G6+[8]Bieu3!G6+[9]Bieu3!G6+[10]Bieu3!G6+[11]Bieu3!G6+[12]Bieu3!G6</f>
        <v>0</v>
      </c>
      <c r="H7" s="31">
        <f>[1]Bieu3!H6+[2]Bieu3!H6+[3]Bieu3!H6+[4]Bieu3!H6+[5]Bieu3!H6+[6]Bieu3!H6+[7]Bieu3!H6+[8]Bieu3!H6+[9]Bieu3!H6+[10]Bieu3!H6+[11]Bieu3!H6+[12]Bieu3!H6</f>
        <v>-18.3</v>
      </c>
      <c r="I7" s="31">
        <f>[1]Bieu3!I6+[2]Bieu3!I6+[3]Bieu3!I6+[4]Bieu3!I6+[5]Bieu3!I6+[6]Bieu3!I6+[7]Bieu3!I6+[8]Bieu3!I6+[9]Bieu3!I6+[10]Bieu3!I6+[11]Bieu3!I6+[12]Bieu3!I6</f>
        <v>-5359.89</v>
      </c>
      <c r="J7" s="31">
        <f>[1]Bieu3!J6+[2]Bieu3!J6+[3]Bieu3!J6+[4]Bieu3!J6+[5]Bieu3!J6+[6]Bieu3!J6+[7]Bieu3!J6+[8]Bieu3!J6+[9]Bieu3!J6+[10]Bieu3!J6+[11]Bieu3!J6+[12]Bieu3!J6</f>
        <v>10613.73</v>
      </c>
      <c r="K7" s="31">
        <f>[1]Bieu3!K6+[2]Bieu3!K6+[3]Bieu3!K6+[4]Bieu3!K6+[5]Bieu3!K6+[6]Bieu3!K6+[7]Bieu3!K6+[8]Bieu3!K6+[9]Bieu3!K6+[10]Bieu3!K6+[11]Bieu3!K6+[12]Bieu3!K6</f>
        <v>1979.3599999999992</v>
      </c>
    </row>
    <row r="8" spans="1:11" x14ac:dyDescent="0.2">
      <c r="A8" s="5" t="s">
        <v>2</v>
      </c>
      <c r="B8" s="32">
        <v>1100</v>
      </c>
      <c r="C8" s="31">
        <f>[1]Bieu3!C7+[2]Bieu3!C7+[3]Bieu3!C7+[4]Bieu3!C7+[5]Bieu3!C7+[6]Bieu3!C7+[7]Bieu3!C7+[8]Bieu3!C7+[9]Bieu3!C7+[10]Bieu3!C7+[11]Bieu3!C7+[12]Bieu3!C7</f>
        <v>16074.789999999972</v>
      </c>
      <c r="D8" s="31">
        <f>[1]Bieu3!D7+[2]Bieu3!D7+[3]Bieu3!D7+[4]Bieu3!D7+[5]Bieu3!D7+[6]Bieu3!D7+[7]Bieu3!D7+[8]Bieu3!D7+[9]Bieu3!D7+[10]Bieu3!D7+[11]Bieu3!D7+[12]Bieu3!D7</f>
        <v>-7482.07</v>
      </c>
      <c r="E8" s="31">
        <f>[1]Bieu3!E7+[2]Bieu3!E7+[3]Bieu3!E7+[4]Bieu3!E7+[5]Bieu3!E7+[6]Bieu3!E7+[7]Bieu3!E7+[8]Bieu3!E7+[9]Bieu3!E7+[10]Bieu3!E7+[11]Bieu3!E7+[12]Bieu3!E7</f>
        <v>-241.55</v>
      </c>
      <c r="F8" s="31">
        <f>[1]Bieu3!F7+[2]Bieu3!F7+[3]Bieu3!F7+[4]Bieu3!F7+[5]Bieu3!F7+[6]Bieu3!F7+[7]Bieu3!F7+[8]Bieu3!F7+[9]Bieu3!F7+[10]Bieu3!F7+[11]Bieu3!F7+[12]Bieu3!F7</f>
        <v>-108.4</v>
      </c>
      <c r="G8" s="31">
        <f>[1]Bieu3!G7+[2]Bieu3!G7+[3]Bieu3!G7+[4]Bieu3!G7+[5]Bieu3!G7+[6]Bieu3!G7+[7]Bieu3!G7+[8]Bieu3!G7+[9]Bieu3!G7+[10]Bieu3!G7+[11]Bieu3!G7+[12]Bieu3!G7</f>
        <v>0</v>
      </c>
      <c r="H8" s="31">
        <f>[1]Bieu3!H7+[2]Bieu3!H7+[3]Bieu3!H7+[4]Bieu3!H7+[5]Bieu3!H7+[6]Bieu3!H7+[7]Bieu3!H7+[8]Bieu3!H7+[9]Bieu3!H7+[10]Bieu3!H7+[11]Bieu3!H7+[12]Bieu3!H7</f>
        <v>-18.3</v>
      </c>
      <c r="I8" s="31">
        <f>[1]Bieu3!I7+[2]Bieu3!I7+[3]Bieu3!I7+[4]Bieu3!I7+[5]Bieu3!I7+[6]Bieu3!I7+[7]Bieu3!I7+[8]Bieu3!I7+[9]Bieu3!I7+[10]Bieu3!I7+[11]Bieu3!I7+[12]Bieu3!I7</f>
        <v>-3021.52</v>
      </c>
      <c r="J8" s="31">
        <f>[1]Bieu3!J7+[2]Bieu3!J7+[3]Bieu3!J7+[4]Bieu3!J7+[5]Bieu3!J7+[6]Bieu3!J7+[7]Bieu3!J7+[8]Bieu3!J7+[9]Bieu3!J7+[10]Bieu3!J7+[11]Bieu3!J7+[12]Bieu3!J7</f>
        <v>9948.130000000001</v>
      </c>
      <c r="K8" s="31">
        <f>[1]Bieu3!K7+[2]Bieu3!K7+[3]Bieu3!K7+[4]Bieu3!K7+[5]Bieu3!K7+[6]Bieu3!K7+[7]Bieu3!K7+[8]Bieu3!K7+[9]Bieu3!K7+[10]Bieu3!K7+[11]Bieu3!K7+[12]Bieu3!K7</f>
        <v>16998.499999999971</v>
      </c>
    </row>
    <row r="9" spans="1:11" x14ac:dyDescent="0.2">
      <c r="A9" s="5" t="s">
        <v>3</v>
      </c>
      <c r="B9" s="32">
        <v>1110</v>
      </c>
      <c r="C9" s="31">
        <f>[1]Bieu3!C8+[2]Bieu3!C8+[3]Bieu3!C8+[4]Bieu3!C8+[5]Bieu3!C8+[6]Bieu3!C8+[7]Bieu3!C8+[8]Bieu3!C8+[9]Bieu3!C8+[10]Bieu3!C8+[11]Bieu3!C8+[12]Bieu3!C8</f>
        <v>18155.079999999991</v>
      </c>
      <c r="D9" s="31">
        <f>[1]Bieu3!D8+[2]Bieu3!D8+[3]Bieu3!D8+[4]Bieu3!D8+[5]Bieu3!D8+[6]Bieu3!D8+[7]Bieu3!D8+[8]Bieu3!D8+[9]Bieu3!D8+[10]Bieu3!D8+[11]Bieu3!D8+[12]Bieu3!D8</f>
        <v>-4480.82</v>
      </c>
      <c r="E9" s="31">
        <f>[1]Bieu3!E8+[2]Bieu3!E8+[3]Bieu3!E8+[4]Bieu3!E8+[5]Bieu3!E8+[6]Bieu3!E8+[7]Bieu3!E8+[8]Bieu3!E8+[9]Bieu3!E8+[10]Bieu3!E8+[11]Bieu3!E8+[12]Bieu3!E8</f>
        <v>-184.64999999999998</v>
      </c>
      <c r="F9" s="31">
        <f>[1]Bieu3!F8+[2]Bieu3!F8+[3]Bieu3!F8+[4]Bieu3!F8+[5]Bieu3!F8+[6]Bieu3!F8+[7]Bieu3!F8+[8]Bieu3!F8+[9]Bieu3!F8+[10]Bieu3!F8+[11]Bieu3!F8+[12]Bieu3!F8</f>
        <v>-53.8</v>
      </c>
      <c r="G9" s="31">
        <f>[1]Bieu3!G8+[2]Bieu3!G8+[3]Bieu3!G8+[4]Bieu3!G8+[5]Bieu3!G8+[6]Bieu3!G8+[7]Bieu3!G8+[8]Bieu3!G8+[9]Bieu3!G8+[10]Bieu3!G8+[11]Bieu3!G8+[12]Bieu3!G8</f>
        <v>0</v>
      </c>
      <c r="H9" s="31">
        <f>[1]Bieu3!H8+[2]Bieu3!H8+[3]Bieu3!H8+[4]Bieu3!H8+[5]Bieu3!H8+[6]Bieu3!H8+[7]Bieu3!H8+[8]Bieu3!H8+[9]Bieu3!H8+[10]Bieu3!H8+[11]Bieu3!H8+[12]Bieu3!H8</f>
        <v>-18.3</v>
      </c>
      <c r="I9" s="31">
        <f>[1]Bieu3!I8+[2]Bieu3!I8+[3]Bieu3!I8+[4]Bieu3!I8+[5]Bieu3!I8+[6]Bieu3!I8+[7]Bieu3!I8+[8]Bieu3!I8+[9]Bieu3!I8+[10]Bieu3!I8+[11]Bieu3!I8+[12]Bieu3!I8</f>
        <v>-665.1</v>
      </c>
      <c r="J9" s="31">
        <f>[1]Bieu3!J8+[2]Bieu3!J8+[3]Bieu3!J8+[4]Bieu3!J8+[5]Bieu3!J8+[6]Bieu3!J8+[7]Bieu3!J8+[8]Bieu3!J8+[9]Bieu3!J8+[10]Bieu3!J8+[11]Bieu3!J8+[12]Bieu3!J8</f>
        <v>8508.74</v>
      </c>
      <c r="K9" s="31">
        <f>[1]Bieu3!K8+[2]Bieu3!K8+[3]Bieu3!K8+[4]Bieu3!K8+[5]Bieu3!K8+[6]Bieu3!K8+[7]Bieu3!K8+[8]Bieu3!K8+[9]Bieu3!K8+[10]Bieu3!K8+[11]Bieu3!K8+[12]Bieu3!K8</f>
        <v>15049.009999999989</v>
      </c>
    </row>
    <row r="10" spans="1:11" x14ac:dyDescent="0.2">
      <c r="A10" s="5" t="s">
        <v>4</v>
      </c>
      <c r="B10" s="32">
        <v>1120</v>
      </c>
      <c r="C10" s="31">
        <f>[1]Bieu3!C9+[2]Bieu3!C9+[3]Bieu3!C9+[4]Bieu3!C9+[5]Bieu3!C9+[6]Bieu3!C9+[7]Bieu3!C9+[8]Bieu3!C9+[9]Bieu3!C9+[10]Bieu3!C9+[11]Bieu3!C9+[12]Bieu3!C9</f>
        <v>-3769.0500000000029</v>
      </c>
      <c r="D10" s="31">
        <f>[1]Bieu3!D9+[2]Bieu3!D9+[3]Bieu3!D9+[4]Bieu3!D9+[5]Bieu3!D9+[6]Bieu3!D9+[7]Bieu3!D9+[8]Bieu3!D9+[9]Bieu3!D9+[10]Bieu3!D9+[11]Bieu3!D9+[12]Bieu3!D9</f>
        <v>-2462.59</v>
      </c>
      <c r="E10" s="31">
        <f>[1]Bieu3!E9+[2]Bieu3!E9+[3]Bieu3!E9+[4]Bieu3!E9+[5]Bieu3!E9+[6]Bieu3!E9+[7]Bieu3!E9+[8]Bieu3!E9+[9]Bieu3!E9+[10]Bieu3!E9+[11]Bieu3!E9+[12]Bieu3!E9</f>
        <v>-8.8999999999999986</v>
      </c>
      <c r="F10" s="31">
        <f>[1]Bieu3!F9+[2]Bieu3!F9+[3]Bieu3!F9+[4]Bieu3!F9+[5]Bieu3!F9+[6]Bieu3!F9+[7]Bieu3!F9+[8]Bieu3!F9+[9]Bieu3!F9+[10]Bieu3!F9+[11]Bieu3!F9+[12]Bieu3!F9</f>
        <v>-4.5999999999999996</v>
      </c>
      <c r="G10" s="31">
        <f>[1]Bieu3!G9+[2]Bieu3!G9+[3]Bieu3!G9+[4]Bieu3!G9+[5]Bieu3!G9+[6]Bieu3!G9+[7]Bieu3!G9+[8]Bieu3!G9+[9]Bieu3!G9+[10]Bieu3!G9+[11]Bieu3!G9+[12]Bieu3!G9</f>
        <v>0</v>
      </c>
      <c r="H10" s="31">
        <f>[1]Bieu3!H9+[2]Bieu3!H9+[3]Bieu3!H9+[4]Bieu3!H9+[5]Bieu3!H9+[6]Bieu3!H9+[7]Bieu3!H9+[8]Bieu3!H9+[9]Bieu3!H9+[10]Bieu3!H9+[11]Bieu3!H9+[12]Bieu3!H9</f>
        <v>0</v>
      </c>
      <c r="I10" s="31">
        <f>[1]Bieu3!I9+[2]Bieu3!I9+[3]Bieu3!I9+[4]Bieu3!I9+[5]Bieu3!I9+[6]Bieu3!I9+[7]Bieu3!I9+[8]Bieu3!I9+[9]Bieu3!I9+[10]Bieu3!I9+[11]Bieu3!I9+[12]Bieu3!I9</f>
        <v>-85.419999999999987</v>
      </c>
      <c r="J10" s="31">
        <f>[1]Bieu3!J9+[2]Bieu3!J9+[3]Bieu3!J9+[4]Bieu3!J9+[5]Bieu3!J9+[6]Bieu3!J9+[7]Bieu3!J9+[8]Bieu3!J9+[9]Bieu3!J9+[10]Bieu3!J9+[11]Bieu3!J9+[12]Bieu3!J9</f>
        <v>-1982.51</v>
      </c>
      <c r="K10" s="31">
        <f>[1]Bieu3!K9+[2]Bieu3!K9+[3]Bieu3!K9+[4]Bieu3!K9+[5]Bieu3!K9+[6]Bieu3!K9+[7]Bieu3!K9+[8]Bieu3!K9+[9]Bieu3!K9+[10]Bieu3!K9+[11]Bieu3!K9+[12]Bieu3!K9</f>
        <v>774.96999999999719</v>
      </c>
    </row>
    <row r="11" spans="1:11" x14ac:dyDescent="0.2">
      <c r="A11" s="5" t="s">
        <v>5</v>
      </c>
      <c r="B11" s="32">
        <v>1130</v>
      </c>
      <c r="C11" s="31">
        <f>[1]Bieu3!C10+[2]Bieu3!C10+[3]Bieu3!C10+[4]Bieu3!C10+[5]Bieu3!C10+[6]Bieu3!C10+[7]Bieu3!C10+[8]Bieu3!C10+[9]Bieu3!C10+[10]Bieu3!C10+[11]Bieu3!C10+[12]Bieu3!C10</f>
        <v>3449.7500000000018</v>
      </c>
      <c r="D11" s="31">
        <f>[1]Bieu3!D10+[2]Bieu3!D10+[3]Bieu3!D10+[4]Bieu3!D10+[5]Bieu3!D10+[6]Bieu3!D10+[7]Bieu3!D10+[8]Bieu3!D10+[9]Bieu3!D10+[10]Bieu3!D10+[11]Bieu3!D10+[12]Bieu3!D10</f>
        <v>-541.72</v>
      </c>
      <c r="E11" s="31">
        <f>[1]Bieu3!E10+[2]Bieu3!E10+[3]Bieu3!E10+[4]Bieu3!E10+[5]Bieu3!E10+[6]Bieu3!E10+[7]Bieu3!E10+[8]Bieu3!E10+[9]Bieu3!E10+[10]Bieu3!E10+[11]Bieu3!E10+[12]Bieu3!E10</f>
        <v>-48</v>
      </c>
      <c r="F11" s="31">
        <f>[1]Bieu3!F10+[2]Bieu3!F10+[3]Bieu3!F10+[4]Bieu3!F10+[5]Bieu3!F10+[6]Bieu3!F10+[7]Bieu3!F10+[8]Bieu3!F10+[9]Bieu3!F10+[10]Bieu3!F10+[11]Bieu3!F10+[12]Bieu3!F10</f>
        <v>-50</v>
      </c>
      <c r="G11" s="31">
        <f>[1]Bieu3!G10+[2]Bieu3!G10+[3]Bieu3!G10+[4]Bieu3!G10+[5]Bieu3!G10+[6]Bieu3!G10+[7]Bieu3!G10+[8]Bieu3!G10+[9]Bieu3!G10+[10]Bieu3!G10+[11]Bieu3!G10+[12]Bieu3!G10</f>
        <v>0</v>
      </c>
      <c r="H11" s="31">
        <f>[1]Bieu3!H10+[2]Bieu3!H10+[3]Bieu3!H10+[4]Bieu3!H10+[5]Bieu3!H10+[6]Bieu3!H10+[7]Bieu3!H10+[8]Bieu3!H10+[9]Bieu3!H10+[10]Bieu3!H10+[11]Bieu3!H10+[12]Bieu3!H10</f>
        <v>0</v>
      </c>
      <c r="I11" s="31">
        <f>[1]Bieu3!I10+[2]Bieu3!I10+[3]Bieu3!I10+[4]Bieu3!I10+[5]Bieu3!I10+[6]Bieu3!I10+[7]Bieu3!I10+[8]Bieu3!I10+[9]Bieu3!I10+[10]Bieu3!I10+[11]Bieu3!I10+[12]Bieu3!I10</f>
        <v>0</v>
      </c>
      <c r="J11" s="31">
        <f>[1]Bieu3!J10+[2]Bieu3!J10+[3]Bieu3!J10+[4]Bieu3!J10+[5]Bieu3!J10+[6]Bieu3!J10+[7]Bieu3!J10+[8]Bieu3!J10+[9]Bieu3!J10+[10]Bieu3!J10+[11]Bieu3!J10+[12]Bieu3!J10</f>
        <v>3486.01</v>
      </c>
      <c r="K11" s="31">
        <f>[1]Bieu3!K10+[2]Bieu3!K10+[3]Bieu3!K10+[4]Bieu3!K10+[5]Bieu3!K10+[6]Bieu3!K10+[7]Bieu3!K10+[8]Bieu3!K10+[9]Bieu3!K10+[10]Bieu3!K10+[11]Bieu3!K10+[12]Bieu3!K10</f>
        <v>603.46000000000174</v>
      </c>
    </row>
    <row r="12" spans="1:11" x14ac:dyDescent="0.2">
      <c r="A12" s="5" t="s">
        <v>6</v>
      </c>
      <c r="B12" s="32">
        <v>1140</v>
      </c>
      <c r="C12" s="31">
        <f>[1]Bieu3!C11+[2]Bieu3!C11+[3]Bieu3!C11+[4]Bieu3!C11+[5]Bieu3!C11+[6]Bieu3!C11+[7]Bieu3!C11+[8]Bieu3!C11+[9]Bieu3!C11+[10]Bieu3!C11+[11]Bieu3!C11+[12]Bieu3!C11</f>
        <v>0</v>
      </c>
      <c r="D12" s="31">
        <f>[1]Bieu3!D11+[2]Bieu3!D11+[3]Bieu3!D11+[4]Bieu3!D11+[5]Bieu3!D11+[6]Bieu3!D11+[7]Bieu3!D11+[8]Bieu3!D11+[9]Bieu3!D11+[10]Bieu3!D11+[11]Bieu3!D11+[12]Bieu3!D11</f>
        <v>120</v>
      </c>
      <c r="E12" s="31">
        <f>[1]Bieu3!E11+[2]Bieu3!E11+[3]Bieu3!E11+[4]Bieu3!E11+[5]Bieu3!E11+[6]Bieu3!E11+[7]Bieu3!E11+[8]Bieu3!E11+[9]Bieu3!E11+[10]Bieu3!E11+[11]Bieu3!E11+[12]Bieu3!E11</f>
        <v>0</v>
      </c>
      <c r="F12" s="31">
        <f>[1]Bieu3!F11+[2]Bieu3!F11+[3]Bieu3!F11+[4]Bieu3!F11+[5]Bieu3!F11+[6]Bieu3!F11+[7]Bieu3!F11+[8]Bieu3!F11+[9]Bieu3!F11+[10]Bieu3!F11+[11]Bieu3!F11+[12]Bieu3!F11</f>
        <v>0</v>
      </c>
      <c r="G12" s="31">
        <f>[1]Bieu3!G11+[2]Bieu3!G11+[3]Bieu3!G11+[4]Bieu3!G11+[5]Bieu3!G11+[6]Bieu3!G11+[7]Bieu3!G11+[8]Bieu3!G11+[9]Bieu3!G11+[10]Bieu3!G11+[11]Bieu3!G11+[12]Bieu3!G11</f>
        <v>0</v>
      </c>
      <c r="H12" s="31">
        <f>[1]Bieu3!H11+[2]Bieu3!H11+[3]Bieu3!H11+[4]Bieu3!H11+[5]Bieu3!H11+[6]Bieu3!H11+[7]Bieu3!H11+[8]Bieu3!H11+[9]Bieu3!H11+[10]Bieu3!H11+[11]Bieu3!H11+[12]Bieu3!H11</f>
        <v>0</v>
      </c>
      <c r="I12" s="31">
        <f>[1]Bieu3!I11+[2]Bieu3!I11+[3]Bieu3!I11+[4]Bieu3!I11+[5]Bieu3!I11+[6]Bieu3!I11+[7]Bieu3!I11+[8]Bieu3!I11+[9]Bieu3!I11+[10]Bieu3!I11+[11]Bieu3!I11+[12]Bieu3!I11</f>
        <v>0</v>
      </c>
      <c r="J12" s="31">
        <f>[1]Bieu3!J11+[2]Bieu3!J11+[3]Bieu3!J11+[4]Bieu3!J11+[5]Bieu3!J11+[6]Bieu3!J11+[7]Bieu3!J11+[8]Bieu3!J11+[9]Bieu3!J11+[10]Bieu3!J11+[11]Bieu3!J11+[12]Bieu3!J11</f>
        <v>0</v>
      </c>
      <c r="K12" s="31">
        <f>[1]Bieu3!K11+[2]Bieu3!K11+[3]Bieu3!K11+[4]Bieu3!K11+[5]Bieu3!K11+[6]Bieu3!K11+[7]Bieu3!K11+[8]Bieu3!K11+[9]Bieu3!K11+[10]Bieu3!K11+[11]Bieu3!K11+[12]Bieu3!K11</f>
        <v>-120</v>
      </c>
    </row>
    <row r="13" spans="1:11" x14ac:dyDescent="0.2">
      <c r="A13" s="5" t="s">
        <v>7</v>
      </c>
      <c r="B13" s="32">
        <v>1150</v>
      </c>
      <c r="C13" s="31">
        <f>[1]Bieu3!C12+[2]Bieu3!C12+[3]Bieu3!C12+[4]Bieu3!C12+[5]Bieu3!C12+[6]Bieu3!C12+[7]Bieu3!C12+[8]Bieu3!C12+[9]Bieu3!C12+[10]Bieu3!C12+[11]Bieu3!C12+[12]Bieu3!C12</f>
        <v>-1760.9900000000002</v>
      </c>
      <c r="D13" s="31">
        <f>[1]Bieu3!D12+[2]Bieu3!D12+[3]Bieu3!D12+[4]Bieu3!D12+[5]Bieu3!D12+[6]Bieu3!D12+[7]Bieu3!D12+[8]Bieu3!D12+[9]Bieu3!D12+[10]Bieu3!D12+[11]Bieu3!D12+[12]Bieu3!D12</f>
        <v>-116.94</v>
      </c>
      <c r="E13" s="31">
        <f>[1]Bieu3!E12+[2]Bieu3!E12+[3]Bieu3!E12+[4]Bieu3!E12+[5]Bieu3!E12+[6]Bieu3!E12+[7]Bieu3!E12+[8]Bieu3!E12+[9]Bieu3!E12+[10]Bieu3!E12+[11]Bieu3!E12+[12]Bieu3!E12</f>
        <v>0</v>
      </c>
      <c r="F13" s="31">
        <f>[1]Bieu3!F12+[2]Bieu3!F12+[3]Bieu3!F12+[4]Bieu3!F12+[5]Bieu3!F12+[6]Bieu3!F12+[7]Bieu3!F12+[8]Bieu3!F12+[9]Bieu3!F12+[10]Bieu3!F12+[11]Bieu3!F12+[12]Bieu3!F12</f>
        <v>0</v>
      </c>
      <c r="G13" s="31">
        <f>[1]Bieu3!G12+[2]Bieu3!G12+[3]Bieu3!G12+[4]Bieu3!G12+[5]Bieu3!G12+[6]Bieu3!G12+[7]Bieu3!G12+[8]Bieu3!G12+[9]Bieu3!G12+[10]Bieu3!G12+[11]Bieu3!G12+[12]Bieu3!G12</f>
        <v>0</v>
      </c>
      <c r="H13" s="31">
        <f>[1]Bieu3!H12+[2]Bieu3!H12+[3]Bieu3!H12+[4]Bieu3!H12+[5]Bieu3!H12+[6]Bieu3!H12+[7]Bieu3!H12+[8]Bieu3!H12+[9]Bieu3!H12+[10]Bieu3!H12+[11]Bieu3!H12+[12]Bieu3!H12</f>
        <v>0</v>
      </c>
      <c r="I13" s="31">
        <f>[1]Bieu3!I12+[2]Bieu3!I12+[3]Bieu3!I12+[4]Bieu3!I12+[5]Bieu3!I12+[6]Bieu3!I12+[7]Bieu3!I12+[8]Bieu3!I12+[9]Bieu3!I12+[10]Bieu3!I12+[11]Bieu3!I12+[12]Bieu3!I12</f>
        <v>-2271</v>
      </c>
      <c r="J13" s="31">
        <f>[1]Bieu3!J12+[2]Bieu3!J12+[3]Bieu3!J12+[4]Bieu3!J12+[5]Bieu3!J12+[6]Bieu3!J12+[7]Bieu3!J12+[8]Bieu3!J12+[9]Bieu3!J12+[10]Bieu3!J12+[11]Bieu3!J12+[12]Bieu3!J12</f>
        <v>-64.110000000000014</v>
      </c>
      <c r="K13" s="31">
        <f>[1]Bieu3!K12+[2]Bieu3!K12+[3]Bieu3!K12+[4]Bieu3!K12+[5]Bieu3!K12+[6]Bieu3!K12+[7]Bieu3!K12+[8]Bieu3!K12+[9]Bieu3!K12+[10]Bieu3!K12+[11]Bieu3!K12+[12]Bieu3!K12</f>
        <v>691.06</v>
      </c>
    </row>
    <row r="14" spans="1:11" x14ac:dyDescent="0.2">
      <c r="A14" s="5" t="s">
        <v>8</v>
      </c>
      <c r="B14" s="32">
        <v>1200</v>
      </c>
      <c r="C14" s="31">
        <f>[1]Bieu3!C13+[2]Bieu3!C13+[3]Bieu3!C13+[4]Bieu3!C13+[5]Bieu3!C13+[6]Bieu3!C13+[7]Bieu3!C13+[8]Bieu3!C13+[9]Bieu3!C13+[10]Bieu3!C13+[11]Bieu3!C13+[12]Bieu3!C13</f>
        <v>21098.19</v>
      </c>
      <c r="D14" s="31">
        <f>[1]Bieu3!D13+[2]Bieu3!D13+[3]Bieu3!D13+[4]Bieu3!D13+[5]Bieu3!D13+[6]Bieu3!D13+[7]Bieu3!D13+[8]Bieu3!D13+[9]Bieu3!D13+[10]Bieu3!D13+[11]Bieu3!D13+[12]Bieu3!D13</f>
        <v>47829.34</v>
      </c>
      <c r="E14" s="31">
        <f>[1]Bieu3!E13+[2]Bieu3!E13+[3]Bieu3!E13+[4]Bieu3!E13+[5]Bieu3!E13+[6]Bieu3!E13+[7]Bieu3!E13+[8]Bieu3!E13+[9]Bieu3!E13+[10]Bieu3!E13+[11]Bieu3!E13+[12]Bieu3!E13</f>
        <v>-9361.5499999999993</v>
      </c>
      <c r="F14" s="31">
        <f>[1]Bieu3!F13+[2]Bieu3!F13+[3]Bieu3!F13+[4]Bieu3!F13+[5]Bieu3!F13+[6]Bieu3!F13+[7]Bieu3!F13+[8]Bieu3!F13+[9]Bieu3!F13+[10]Bieu3!F13+[11]Bieu3!F13+[12]Bieu3!F13</f>
        <v>-677.68999999999994</v>
      </c>
      <c r="G14" s="31">
        <f>[1]Bieu3!G13+[2]Bieu3!G13+[3]Bieu3!G13+[4]Bieu3!G13+[5]Bieu3!G13+[6]Bieu3!G13+[7]Bieu3!G13+[8]Bieu3!G13+[9]Bieu3!G13+[10]Bieu3!G13+[11]Bieu3!G13+[12]Bieu3!G13</f>
        <v>0</v>
      </c>
      <c r="H14" s="31">
        <f>[1]Bieu3!H13+[2]Bieu3!H13+[3]Bieu3!H13+[4]Bieu3!H13+[5]Bieu3!H13+[6]Bieu3!H13+[7]Bieu3!H13+[8]Bieu3!H13+[9]Bieu3!H13+[10]Bieu3!H13+[11]Bieu3!H13+[12]Bieu3!H13</f>
        <v>0</v>
      </c>
      <c r="I14" s="31">
        <f>[1]Bieu3!I13+[2]Bieu3!I13+[3]Bieu3!I13+[4]Bieu3!I13+[5]Bieu3!I13+[6]Bieu3!I13+[7]Bieu3!I13+[8]Bieu3!I13+[9]Bieu3!I13+[10]Bieu3!I13+[11]Bieu3!I13+[12]Bieu3!I13</f>
        <v>-2338.37</v>
      </c>
      <c r="J14" s="31">
        <f>[1]Bieu3!J13+[2]Bieu3!J13+[3]Bieu3!J13+[4]Bieu3!J13+[5]Bieu3!J13+[6]Bieu3!J13+[7]Bieu3!J13+[8]Bieu3!J13+[9]Bieu3!J13+[10]Bieu3!J13+[11]Bieu3!J13+[12]Bieu3!J13</f>
        <v>665.6</v>
      </c>
      <c r="K14" s="31">
        <f>[1]Bieu3!K13+[2]Bieu3!K13+[3]Bieu3!K13+[4]Bieu3!K13+[5]Bieu3!K13+[6]Bieu3!K13+[7]Bieu3!K13+[8]Bieu3!K13+[9]Bieu3!K13+[10]Bieu3!K13+[11]Bieu3!K13+[12]Bieu3!K13</f>
        <v>-15019.140000000001</v>
      </c>
    </row>
    <row r="15" spans="1:11" x14ac:dyDescent="0.2">
      <c r="A15" s="5" t="s">
        <v>9</v>
      </c>
      <c r="B15" s="32">
        <v>1210</v>
      </c>
      <c r="C15" s="31">
        <f>[1]Bieu3!C14+[2]Bieu3!C14+[3]Bieu3!C14+[4]Bieu3!C14+[5]Bieu3!C14+[6]Bieu3!C14+[7]Bieu3!C14+[8]Bieu3!C14+[9]Bieu3!C14+[10]Bieu3!C14+[11]Bieu3!C14+[12]Bieu3!C14</f>
        <v>-3386.8700000000067</v>
      </c>
      <c r="D15" s="31">
        <f>[1]Bieu3!D14+[2]Bieu3!D14+[3]Bieu3!D14+[4]Bieu3!D14+[5]Bieu3!D14+[6]Bieu3!D14+[7]Bieu3!D14+[8]Bieu3!D14+[9]Bieu3!D14+[10]Bieu3!D14+[11]Bieu3!D14+[12]Bieu3!D14</f>
        <v>-3511.58</v>
      </c>
      <c r="E15" s="31">
        <f>[1]Bieu3!E14+[2]Bieu3!E14+[3]Bieu3!E14+[4]Bieu3!E14+[5]Bieu3!E14+[6]Bieu3!E14+[7]Bieu3!E14+[8]Bieu3!E14+[9]Bieu3!E14+[10]Bieu3!E14+[11]Bieu3!E14+[12]Bieu3!E14</f>
        <v>-9362.619999999999</v>
      </c>
      <c r="F15" s="31">
        <f>[1]Bieu3!F14+[2]Bieu3!F14+[3]Bieu3!F14+[4]Bieu3!F14+[5]Bieu3!F14+[6]Bieu3!F14+[7]Bieu3!F14+[8]Bieu3!F14+[9]Bieu3!F14+[10]Bieu3!F14+[11]Bieu3!F14+[12]Bieu3!F14</f>
        <v>-626.02</v>
      </c>
      <c r="G15" s="31">
        <f>[1]Bieu3!G14+[2]Bieu3!G14+[3]Bieu3!G14+[4]Bieu3!G14+[5]Bieu3!G14+[6]Bieu3!G14+[7]Bieu3!G14+[8]Bieu3!G14+[9]Bieu3!G14+[10]Bieu3!G14+[11]Bieu3!G14+[12]Bieu3!G14</f>
        <v>0</v>
      </c>
      <c r="H15" s="31">
        <f>[1]Bieu3!H14+[2]Bieu3!H14+[3]Bieu3!H14+[4]Bieu3!H14+[5]Bieu3!H14+[6]Bieu3!H14+[7]Bieu3!H14+[8]Bieu3!H14+[9]Bieu3!H14+[10]Bieu3!H14+[11]Bieu3!H14+[12]Bieu3!H14</f>
        <v>0</v>
      </c>
      <c r="I15" s="31">
        <f>[1]Bieu3!I14+[2]Bieu3!I14+[3]Bieu3!I14+[4]Bieu3!I14+[5]Bieu3!I14+[6]Bieu3!I14+[7]Bieu3!I14+[8]Bieu3!I14+[9]Bieu3!I14+[10]Bieu3!I14+[11]Bieu3!I14+[12]Bieu3!I14</f>
        <v>-1719.3700000000001</v>
      </c>
      <c r="J15" s="31">
        <f>[1]Bieu3!J14+[2]Bieu3!J14+[3]Bieu3!J14+[4]Bieu3!J14+[5]Bieu3!J14+[6]Bieu3!J14+[7]Bieu3!J14+[8]Bieu3!J14+[9]Bieu3!J14+[10]Bieu3!J14+[11]Bieu3!J14+[12]Bieu3!J14</f>
        <v>903.3</v>
      </c>
      <c r="K15" s="31">
        <f>[1]Bieu3!K14+[2]Bieu3!K14+[3]Bieu3!K14+[4]Bieu3!K14+[5]Bieu3!K14+[6]Bieu3!K14+[7]Bieu3!K14+[8]Bieu3!K14+[9]Bieu3!K14+[10]Bieu3!K14+[11]Bieu3!K14+[12]Bieu3!K14</f>
        <v>10929.419999999995</v>
      </c>
    </row>
    <row r="16" spans="1:11" x14ac:dyDescent="0.2">
      <c r="A16" s="5" t="s">
        <v>10</v>
      </c>
      <c r="B16" s="32">
        <v>1220</v>
      </c>
      <c r="C16" s="31">
        <f>[1]Bieu3!C15+[2]Bieu3!C15+[3]Bieu3!C15+[4]Bieu3!C15+[5]Bieu3!C15+[6]Bieu3!C15+[7]Bieu3!C15+[8]Bieu3!C15+[9]Bieu3!C15+[10]Bieu3!C15+[11]Bieu3!C15+[12]Bieu3!C15</f>
        <v>23433.24</v>
      </c>
      <c r="D16" s="31">
        <f>[1]Bieu3!D15+[2]Bieu3!D15+[3]Bieu3!D15+[4]Bieu3!D15+[5]Bieu3!D15+[6]Bieu3!D15+[7]Bieu3!D15+[8]Bieu3!D15+[9]Bieu3!D15+[10]Bieu3!D15+[11]Bieu3!D15+[12]Bieu3!D15</f>
        <v>50230.219999999994</v>
      </c>
      <c r="E16" s="31">
        <f>[1]Bieu3!E15+[2]Bieu3!E15+[3]Bieu3!E15+[4]Bieu3!E15+[5]Bieu3!E15+[6]Bieu3!E15+[7]Bieu3!E15+[8]Bieu3!E15+[9]Bieu3!E15+[10]Bieu3!E15+[11]Bieu3!E15+[12]Bieu3!E15</f>
        <v>-4.8000000000000007</v>
      </c>
      <c r="F16" s="31">
        <f>[1]Bieu3!F15+[2]Bieu3!F15+[3]Bieu3!F15+[4]Bieu3!F15+[5]Bieu3!F15+[6]Bieu3!F15+[7]Bieu3!F15+[8]Bieu3!F15+[9]Bieu3!F15+[10]Bieu3!F15+[11]Bieu3!F15+[12]Bieu3!F15</f>
        <v>-25.9</v>
      </c>
      <c r="G16" s="31">
        <f>[1]Bieu3!G15+[2]Bieu3!G15+[3]Bieu3!G15+[4]Bieu3!G15+[5]Bieu3!G15+[6]Bieu3!G15+[7]Bieu3!G15+[8]Bieu3!G15+[9]Bieu3!G15+[10]Bieu3!G15+[11]Bieu3!G15+[12]Bieu3!G15</f>
        <v>0</v>
      </c>
      <c r="H16" s="31">
        <f>[1]Bieu3!H15+[2]Bieu3!H15+[3]Bieu3!H15+[4]Bieu3!H15+[5]Bieu3!H15+[6]Bieu3!H15+[7]Bieu3!H15+[8]Bieu3!H15+[9]Bieu3!H15+[10]Bieu3!H15+[11]Bieu3!H15+[12]Bieu3!H15</f>
        <v>0</v>
      </c>
      <c r="I16" s="31">
        <f>[1]Bieu3!I15+[2]Bieu3!I15+[3]Bieu3!I15+[4]Bieu3!I15+[5]Bieu3!I15+[6]Bieu3!I15+[7]Bieu3!I15+[8]Bieu3!I15+[9]Bieu3!I15+[10]Bieu3!I15+[11]Bieu3!I15+[12]Bieu3!I15</f>
        <v>-610.90000000000009</v>
      </c>
      <c r="J16" s="31">
        <f>[1]Bieu3!J15+[2]Bieu3!J15+[3]Bieu3!J15+[4]Bieu3!J15+[5]Bieu3!J15+[6]Bieu3!J15+[7]Bieu3!J15+[8]Bieu3!J15+[9]Bieu3!J15+[10]Bieu3!J15+[11]Bieu3!J15+[12]Bieu3!J15</f>
        <v>-235.7</v>
      </c>
      <c r="K16" s="31">
        <f>[1]Bieu3!K15+[2]Bieu3!K15+[3]Bieu3!K15+[4]Bieu3!K15+[5]Bieu3!K15+[6]Bieu3!K15+[7]Bieu3!K15+[8]Bieu3!K15+[9]Bieu3!K15+[10]Bieu3!K15+[11]Bieu3!K15+[12]Bieu3!K15</f>
        <v>-25919.679999999997</v>
      </c>
    </row>
    <row r="17" spans="1:11" x14ac:dyDescent="0.2">
      <c r="A17" s="5" t="s">
        <v>11</v>
      </c>
      <c r="B17" s="32">
        <v>1230</v>
      </c>
      <c r="C17" s="31">
        <f>[1]Bieu3!C16+[2]Bieu3!C16+[3]Bieu3!C16+[4]Bieu3!C16+[5]Bieu3!C16+[6]Bieu3!C16+[7]Bieu3!C16+[8]Bieu3!C16+[9]Bieu3!C16+[10]Bieu3!C16+[11]Bieu3!C16+[12]Bieu3!C16</f>
        <v>406.43000000000006</v>
      </c>
      <c r="D17" s="31">
        <f>[1]Bieu3!D16+[2]Bieu3!D16+[3]Bieu3!D16+[4]Bieu3!D16+[5]Bieu3!D16+[6]Bieu3!D16+[7]Bieu3!D16+[8]Bieu3!D16+[9]Bieu3!D16+[10]Bieu3!D16+[11]Bieu3!D16+[12]Bieu3!D16</f>
        <v>49.28</v>
      </c>
      <c r="E17" s="31">
        <f>[1]Bieu3!E16+[2]Bieu3!E16+[3]Bieu3!E16+[4]Bieu3!E16+[5]Bieu3!E16+[6]Bieu3!E16+[7]Bieu3!E16+[8]Bieu3!E16+[9]Bieu3!E16+[10]Bieu3!E16+[11]Bieu3!E16+[12]Bieu3!E16</f>
        <v>5.87</v>
      </c>
      <c r="F17" s="31">
        <f>[1]Bieu3!F16+[2]Bieu3!F16+[3]Bieu3!F16+[4]Bieu3!F16+[5]Bieu3!F16+[6]Bieu3!F16+[7]Bieu3!F16+[8]Bieu3!F16+[9]Bieu3!F16+[10]Bieu3!F16+[11]Bieu3!F16+[12]Bieu3!F16</f>
        <v>0</v>
      </c>
      <c r="G17" s="31">
        <f>[1]Bieu3!G16+[2]Bieu3!G16+[3]Bieu3!G16+[4]Bieu3!G16+[5]Bieu3!G16+[6]Bieu3!G16+[7]Bieu3!G16+[8]Bieu3!G16+[9]Bieu3!G16+[10]Bieu3!G16+[11]Bieu3!G16+[12]Bieu3!G16</f>
        <v>0</v>
      </c>
      <c r="H17" s="31">
        <f>[1]Bieu3!H16+[2]Bieu3!H16+[3]Bieu3!H16+[4]Bieu3!H16+[5]Bieu3!H16+[6]Bieu3!H16+[7]Bieu3!H16+[8]Bieu3!H16+[9]Bieu3!H16+[10]Bieu3!H16+[11]Bieu3!H16+[12]Bieu3!H16</f>
        <v>0</v>
      </c>
      <c r="I17" s="31">
        <f>[1]Bieu3!I16+[2]Bieu3!I16+[3]Bieu3!I16+[4]Bieu3!I16+[5]Bieu3!I16+[6]Bieu3!I16+[7]Bieu3!I16+[8]Bieu3!I16+[9]Bieu3!I16+[10]Bieu3!I16+[11]Bieu3!I16+[12]Bieu3!I16</f>
        <v>0</v>
      </c>
      <c r="J17" s="31">
        <f>[1]Bieu3!J16+[2]Bieu3!J16+[3]Bieu3!J16+[4]Bieu3!J16+[5]Bieu3!J16+[6]Bieu3!J16+[7]Bieu3!J16+[8]Bieu3!J16+[9]Bieu3!J16+[10]Bieu3!J16+[11]Bieu3!J16+[12]Bieu3!J16</f>
        <v>-2</v>
      </c>
      <c r="K17" s="31">
        <f>[1]Bieu3!K16+[2]Bieu3!K16+[3]Bieu3!K16+[4]Bieu3!K16+[5]Bieu3!K16+[6]Bieu3!K16+[7]Bieu3!K16+[8]Bieu3!K16+[9]Bieu3!K16+[10]Bieu3!K16+[11]Bieu3!K16+[12]Bieu3!K16</f>
        <v>353.28000000000009</v>
      </c>
    </row>
    <row r="18" spans="1:11" x14ac:dyDescent="0.2">
      <c r="A18" s="5" t="s">
        <v>12</v>
      </c>
      <c r="B18" s="32">
        <v>1240</v>
      </c>
      <c r="C18" s="31">
        <f>[1]Bieu3!C17+[2]Bieu3!C17+[3]Bieu3!C17+[4]Bieu3!C17+[5]Bieu3!C17+[6]Bieu3!C17+[7]Bieu3!C17+[8]Bieu3!C17+[9]Bieu3!C17+[10]Bieu3!C17+[11]Bieu3!C17+[12]Bieu3!C17</f>
        <v>-42.410000000000039</v>
      </c>
      <c r="D18" s="31">
        <f>[1]Bieu3!D17+[2]Bieu3!D17+[3]Bieu3!D17+[4]Bieu3!D17+[5]Bieu3!D17+[6]Bieu3!D17+[7]Bieu3!D17+[8]Bieu3!D17+[9]Bieu3!D17+[10]Bieu3!D17+[11]Bieu3!D17+[12]Bieu3!D17</f>
        <v>32.620000000000005</v>
      </c>
      <c r="E18" s="31">
        <f>[1]Bieu3!E17+[2]Bieu3!E17+[3]Bieu3!E17+[4]Bieu3!E17+[5]Bieu3!E17+[6]Bieu3!E17+[7]Bieu3!E17+[8]Bieu3!E17+[9]Bieu3!E17+[10]Bieu3!E17+[11]Bieu3!E17+[12]Bieu3!E17</f>
        <v>0</v>
      </c>
      <c r="F18" s="31">
        <f>[1]Bieu3!F17+[2]Bieu3!F17+[3]Bieu3!F17+[4]Bieu3!F17+[5]Bieu3!F17+[6]Bieu3!F17+[7]Bieu3!F17+[8]Bieu3!F17+[9]Bieu3!F17+[10]Bieu3!F17+[11]Bieu3!F17+[12]Bieu3!F17</f>
        <v>-25.77</v>
      </c>
      <c r="G18" s="31">
        <f>[1]Bieu3!G17+[2]Bieu3!G17+[3]Bieu3!G17+[4]Bieu3!G17+[5]Bieu3!G17+[6]Bieu3!G17+[7]Bieu3!G17+[8]Bieu3!G17+[9]Bieu3!G17+[10]Bieu3!G17+[11]Bieu3!G17+[12]Bieu3!G17</f>
        <v>0</v>
      </c>
      <c r="H18" s="31">
        <f>[1]Bieu3!H17+[2]Bieu3!H17+[3]Bieu3!H17+[4]Bieu3!H17+[5]Bieu3!H17+[6]Bieu3!H17+[7]Bieu3!H17+[8]Bieu3!H17+[9]Bieu3!H17+[10]Bieu3!H17+[11]Bieu3!H17+[12]Bieu3!H17</f>
        <v>0</v>
      </c>
      <c r="I18" s="31">
        <f>[1]Bieu3!I17+[2]Bieu3!I17+[3]Bieu3!I17+[4]Bieu3!I17+[5]Bieu3!I17+[6]Bieu3!I17+[7]Bieu3!I17+[8]Bieu3!I17+[9]Bieu3!I17+[10]Bieu3!I17+[11]Bieu3!I17+[12]Bieu3!I17</f>
        <v>-8.1</v>
      </c>
      <c r="J18" s="31">
        <f>[1]Bieu3!J17+[2]Bieu3!J17+[3]Bieu3!J17+[4]Bieu3!J17+[5]Bieu3!J17+[6]Bieu3!J17+[7]Bieu3!J17+[8]Bieu3!J17+[9]Bieu3!J17+[10]Bieu3!J17+[11]Bieu3!J17+[12]Bieu3!J17</f>
        <v>0</v>
      </c>
      <c r="K18" s="31">
        <f>[1]Bieu3!K17+[2]Bieu3!K17+[3]Bieu3!K17+[4]Bieu3!K17+[5]Bieu3!K17+[6]Bieu3!K17+[7]Bieu3!K17+[8]Bieu3!K17+[9]Bieu3!K17+[10]Bieu3!K17+[11]Bieu3!K17+[12]Bieu3!K17</f>
        <v>-41.160000000000039</v>
      </c>
    </row>
    <row r="19" spans="1:11" x14ac:dyDescent="0.2">
      <c r="A19" s="5" t="s">
        <v>70</v>
      </c>
      <c r="B19" s="32">
        <v>1250</v>
      </c>
      <c r="C19" s="31">
        <f>[1]Bieu3!C18+[2]Bieu3!C18+[3]Bieu3!C18+[4]Bieu3!C18+[5]Bieu3!C18+[6]Bieu3!C18+[7]Bieu3!C18+[8]Bieu3!C18+[9]Bieu3!C18+[10]Bieu3!C18+[11]Bieu3!C18+[12]Bieu3!C18</f>
        <v>687.8</v>
      </c>
      <c r="D19" s="31">
        <f>[1]Bieu3!D18+[2]Bieu3!D18+[3]Bieu3!D18+[4]Bieu3!D18+[5]Bieu3!D18+[6]Bieu3!D18+[7]Bieu3!D18+[8]Bieu3!D18+[9]Bieu3!D18+[10]Bieu3!D18+[11]Bieu3!D18+[12]Bieu3!D18</f>
        <v>1028.8</v>
      </c>
      <c r="E19" s="31">
        <f>[1]Bieu3!E18+[2]Bieu3!E18+[3]Bieu3!E18+[4]Bieu3!E18+[5]Bieu3!E18+[6]Bieu3!E18+[7]Bieu3!E18+[8]Bieu3!E18+[9]Bieu3!E18+[10]Bieu3!E18+[11]Bieu3!E18+[12]Bieu3!E18</f>
        <v>0</v>
      </c>
      <c r="F19" s="31">
        <f>[1]Bieu3!F18+[2]Bieu3!F18+[3]Bieu3!F18+[4]Bieu3!F18+[5]Bieu3!F18+[6]Bieu3!F18+[7]Bieu3!F18+[8]Bieu3!F18+[9]Bieu3!F18+[10]Bieu3!F18+[11]Bieu3!F18+[12]Bieu3!F18</f>
        <v>0</v>
      </c>
      <c r="G19" s="31">
        <f>[1]Bieu3!G18+[2]Bieu3!G18+[3]Bieu3!G18+[4]Bieu3!G18+[5]Bieu3!G18+[6]Bieu3!G18+[7]Bieu3!G18+[8]Bieu3!G18+[9]Bieu3!G18+[10]Bieu3!G18+[11]Bieu3!G18+[12]Bieu3!G18</f>
        <v>0</v>
      </c>
      <c r="H19" s="31">
        <f>[1]Bieu3!H18+[2]Bieu3!H18+[3]Bieu3!H18+[4]Bieu3!H18+[5]Bieu3!H18+[6]Bieu3!H18+[7]Bieu3!H18+[8]Bieu3!H18+[9]Bieu3!H18+[10]Bieu3!H18+[11]Bieu3!H18+[12]Bieu3!H18</f>
        <v>0</v>
      </c>
      <c r="I19" s="31">
        <f>[1]Bieu3!I18+[2]Bieu3!I18+[3]Bieu3!I18+[4]Bieu3!I18+[5]Bieu3!I18+[6]Bieu3!I18+[7]Bieu3!I18+[8]Bieu3!I18+[9]Bieu3!I18+[10]Bieu3!I18+[11]Bieu3!I18+[12]Bieu3!I18</f>
        <v>0</v>
      </c>
      <c r="J19" s="31">
        <f>[1]Bieu3!J18+[2]Bieu3!J18+[3]Bieu3!J18+[4]Bieu3!J18+[5]Bieu3!J18+[6]Bieu3!J18+[7]Bieu3!J18+[8]Bieu3!J18+[9]Bieu3!J18+[10]Bieu3!J18+[11]Bieu3!J18+[12]Bieu3!J18</f>
        <v>0</v>
      </c>
      <c r="K19" s="31">
        <f>[1]Bieu3!K18+[2]Bieu3!K18+[3]Bieu3!K18+[4]Bieu3!K18+[5]Bieu3!K18+[6]Bieu3!K18+[7]Bieu3!K18+[8]Bieu3!K18+[9]Bieu3!K18+[10]Bieu3!K18+[11]Bieu3!K18+[12]Bieu3!K18</f>
        <v>-341</v>
      </c>
    </row>
    <row r="20" spans="1:11" x14ac:dyDescent="0.2">
      <c r="A20" s="5" t="s">
        <v>33</v>
      </c>
      <c r="B20" s="32">
        <v>2000</v>
      </c>
      <c r="C20" s="31">
        <f>[1]Bieu3!C19+[2]Bieu3!C19+[3]Bieu3!C19+[4]Bieu3!C19+[5]Bieu3!C19+[6]Bieu3!C19+[7]Bieu3!C19+[8]Bieu3!C19+[9]Bieu3!C19+[10]Bieu3!C19+[11]Bieu3!C19+[12]Bieu3!C19</f>
        <v>-35914.290000000008</v>
      </c>
      <c r="D20" s="31">
        <f>[1]Bieu3!D19+[2]Bieu3!D19+[3]Bieu3!D19+[4]Bieu3!D19+[5]Bieu3!D19+[6]Bieu3!D19+[7]Bieu3!D19+[8]Bieu3!D19+[9]Bieu3!D19+[10]Bieu3!D19+[11]Bieu3!D19+[12]Bieu3!D19</f>
        <v>-31555.310000000005</v>
      </c>
      <c r="E20" s="31">
        <f>[1]Bieu3!E19+[2]Bieu3!E19+[3]Bieu3!E19+[4]Bieu3!E19+[5]Bieu3!E19+[6]Bieu3!E19+[7]Bieu3!E19+[8]Bieu3!E19+[9]Bieu3!E19+[10]Bieu3!E19+[11]Bieu3!E19+[12]Bieu3!E19</f>
        <v>7411.8</v>
      </c>
      <c r="F20" s="31">
        <f>[1]Bieu3!F19+[2]Bieu3!F19+[3]Bieu3!F19+[4]Bieu3!F19+[5]Bieu3!F19+[6]Bieu3!F19+[7]Bieu3!F19+[8]Bieu3!F19+[9]Bieu3!F19+[10]Bieu3!F19+[11]Bieu3!F19+[12]Bieu3!F19</f>
        <v>791.8900000000001</v>
      </c>
      <c r="G20" s="31">
        <f>[1]Bieu3!G19+[2]Bieu3!G19+[3]Bieu3!G19+[4]Bieu3!G19+[5]Bieu3!G19+[6]Bieu3!G19+[7]Bieu3!G19+[8]Bieu3!G19+[9]Bieu3!G19+[10]Bieu3!G19+[11]Bieu3!G19+[12]Bieu3!G19</f>
        <v>0</v>
      </c>
      <c r="H20" s="31">
        <f>[1]Bieu3!H19+[2]Bieu3!H19+[3]Bieu3!H19+[4]Bieu3!H19+[5]Bieu3!H19+[6]Bieu3!H19+[7]Bieu3!H19+[8]Bieu3!H19+[9]Bieu3!H19+[10]Bieu3!H19+[11]Bieu3!H19+[12]Bieu3!H19</f>
        <v>18.299999999999997</v>
      </c>
      <c r="I20" s="31">
        <f>[1]Bieu3!I19+[2]Bieu3!I19+[3]Bieu3!I19+[4]Bieu3!I19+[5]Bieu3!I19+[6]Bieu3!I19+[7]Bieu3!I19+[8]Bieu3!I19+[9]Bieu3!I19+[10]Bieu3!I19+[11]Bieu3!I19+[12]Bieu3!I19</f>
        <v>-2944.23</v>
      </c>
      <c r="J20" s="31">
        <f>[1]Bieu3!J19+[2]Bieu3!J19+[3]Bieu3!J19+[4]Bieu3!J19+[5]Bieu3!J19+[6]Bieu3!J19+[7]Bieu3!J19+[8]Bieu3!J19+[9]Bieu3!J19+[10]Bieu3!J19+[11]Bieu3!J19+[12]Bieu3!J19</f>
        <v>-9582.5400000000009</v>
      </c>
      <c r="K20" s="31">
        <f>[1]Bieu3!K19+[2]Bieu3!K19+[3]Bieu3!K19+[4]Bieu3!K19+[5]Bieu3!K19+[6]Bieu3!K19+[7]Bieu3!K19+[8]Bieu3!K19+[9]Bieu3!K19+[10]Bieu3!K19+[11]Bieu3!K19+[12]Bieu3!K19</f>
        <v>-54.300000000007643</v>
      </c>
    </row>
    <row r="21" spans="1:11" x14ac:dyDescent="0.2">
      <c r="A21" s="5" t="s">
        <v>71</v>
      </c>
      <c r="B21" s="32">
        <v>2010</v>
      </c>
      <c r="C21" s="31">
        <f>[1]Bieu3!C20+[2]Bieu3!C20+[3]Bieu3!C20+[4]Bieu3!C20+[5]Bieu3!C20+[6]Bieu3!C20+[7]Bieu3!C20+[8]Bieu3!C20+[9]Bieu3!C20+[10]Bieu3!C20+[11]Bieu3!C20+[12]Bieu3!C20</f>
        <v>1272.7</v>
      </c>
      <c r="D21" s="31">
        <f>[1]Bieu3!D20+[2]Bieu3!D20+[3]Bieu3!D20+[4]Bieu3!D20+[5]Bieu3!D20+[6]Bieu3!D20+[7]Bieu3!D20+[8]Bieu3!D20+[9]Bieu3!D20+[10]Bieu3!D20+[11]Bieu3!D20+[12]Bieu3!D20</f>
        <v>-1104.8499999999999</v>
      </c>
      <c r="E21" s="31">
        <f>[1]Bieu3!E20+[2]Bieu3!E20+[3]Bieu3!E20+[4]Bieu3!E20+[5]Bieu3!E20+[6]Bieu3!E20+[7]Bieu3!E20+[8]Bieu3!E20+[9]Bieu3!E20+[10]Bieu3!E20+[11]Bieu3!E20+[12]Bieu3!E20</f>
        <v>55.5</v>
      </c>
      <c r="F21" s="31">
        <f>[1]Bieu3!F20+[2]Bieu3!F20+[3]Bieu3!F20+[4]Bieu3!F20+[5]Bieu3!F20+[6]Bieu3!F20+[7]Bieu3!F20+[8]Bieu3!F20+[9]Bieu3!F20+[10]Bieu3!F20+[11]Bieu3!F20+[12]Bieu3!F20</f>
        <v>0</v>
      </c>
      <c r="G21" s="31">
        <f>[1]Bieu3!G20+[2]Bieu3!G20+[3]Bieu3!G20+[4]Bieu3!G20+[5]Bieu3!G20+[6]Bieu3!G20+[7]Bieu3!G20+[8]Bieu3!G20+[9]Bieu3!G20+[10]Bieu3!G20+[11]Bieu3!G20+[12]Bieu3!G20</f>
        <v>0</v>
      </c>
      <c r="H21" s="31">
        <f>[1]Bieu3!H20+[2]Bieu3!H20+[3]Bieu3!H20+[4]Bieu3!H20+[5]Bieu3!H20+[6]Bieu3!H20+[7]Bieu3!H20+[8]Bieu3!H20+[9]Bieu3!H20+[10]Bieu3!H20+[11]Bieu3!H20+[12]Bieu3!H20</f>
        <v>4.5</v>
      </c>
      <c r="I21" s="31">
        <f>[1]Bieu3!I20+[2]Bieu3!I20+[3]Bieu3!I20+[4]Bieu3!I20+[5]Bieu3!I20+[6]Bieu3!I20+[7]Bieu3!I20+[8]Bieu3!I20+[9]Bieu3!I20+[10]Bieu3!I20+[11]Bieu3!I20+[12]Bieu3!I20</f>
        <v>-26.85</v>
      </c>
      <c r="J21" s="31">
        <f>[1]Bieu3!J20+[2]Bieu3!J20+[3]Bieu3!J20+[4]Bieu3!J20+[5]Bieu3!J20+[6]Bieu3!J20+[7]Bieu3!J20+[8]Bieu3!J20+[9]Bieu3!J20+[10]Bieu3!J20+[11]Bieu3!J20+[12]Bieu3!J20</f>
        <v>-96.91</v>
      </c>
      <c r="K21" s="31">
        <f>[1]Bieu3!K20+[2]Bieu3!K20+[3]Bieu3!K20+[4]Bieu3!K20+[5]Bieu3!K20+[6]Bieu3!K20+[7]Bieu3!K20+[8]Bieu3!K20+[9]Bieu3!K20+[10]Bieu3!K20+[11]Bieu3!K20+[12]Bieu3!K20</f>
        <v>2441.31</v>
      </c>
    </row>
    <row r="22" spans="1:11" x14ac:dyDescent="0.2">
      <c r="A22" s="5" t="s">
        <v>72</v>
      </c>
      <c r="B22" s="32">
        <v>2020</v>
      </c>
      <c r="C22" s="31">
        <f>[1]Bieu3!C21+[2]Bieu3!C21+[3]Bieu3!C21+[4]Bieu3!C21+[5]Bieu3!C21+[6]Bieu3!C21+[7]Bieu3!C21+[8]Bieu3!C21+[9]Bieu3!C21+[10]Bieu3!C21+[11]Bieu3!C21+[12]Bieu3!C21</f>
        <v>-26355.660000000007</v>
      </c>
      <c r="D22" s="31">
        <f>[1]Bieu3!D21+[2]Bieu3!D21+[3]Bieu3!D21+[4]Bieu3!D21+[5]Bieu3!D21+[6]Bieu3!D21+[7]Bieu3!D21+[8]Bieu3!D21+[9]Bieu3!D21+[10]Bieu3!D21+[11]Bieu3!D21+[12]Bieu3!D21</f>
        <v>-26700.360000000004</v>
      </c>
      <c r="E22" s="31">
        <f>[1]Bieu3!E21+[2]Bieu3!E21+[3]Bieu3!E21+[4]Bieu3!E21+[5]Bieu3!E21+[6]Bieu3!E21+[7]Bieu3!E21+[8]Bieu3!E21+[9]Bieu3!E21+[10]Bieu3!E21+[11]Bieu3!E21+[12]Bieu3!E21</f>
        <v>7370.3</v>
      </c>
      <c r="F22" s="31">
        <f>[1]Bieu3!F21+[2]Bieu3!F21+[3]Bieu3!F21+[4]Bieu3!F21+[5]Bieu3!F21+[6]Bieu3!F21+[7]Bieu3!F21+[8]Bieu3!F21+[9]Bieu3!F21+[10]Bieu3!F21+[11]Bieu3!F21+[12]Bieu3!F21</f>
        <v>791.8900000000001</v>
      </c>
      <c r="G22" s="31">
        <f>[1]Bieu3!G21+[2]Bieu3!G21+[3]Bieu3!G21+[4]Bieu3!G21+[5]Bieu3!G21+[6]Bieu3!G21+[7]Bieu3!G21+[8]Bieu3!G21+[9]Bieu3!G21+[10]Bieu3!G21+[11]Bieu3!G21+[12]Bieu3!G21</f>
        <v>0</v>
      </c>
      <c r="H22" s="31">
        <f>[1]Bieu3!H21+[2]Bieu3!H21+[3]Bieu3!H21+[4]Bieu3!H21+[5]Bieu3!H21+[6]Bieu3!H21+[7]Bieu3!H21+[8]Bieu3!H21+[9]Bieu3!H21+[10]Bieu3!H21+[11]Bieu3!H21+[12]Bieu3!H21</f>
        <v>13.799999999999999</v>
      </c>
      <c r="I22" s="31">
        <f>[1]Bieu3!I21+[2]Bieu3!I21+[3]Bieu3!I21+[4]Bieu3!I21+[5]Bieu3!I21+[6]Bieu3!I21+[7]Bieu3!I21+[8]Bieu3!I21+[9]Bieu3!I21+[10]Bieu3!I21+[11]Bieu3!I21+[12]Bieu3!I21</f>
        <v>-2901.8500000000004</v>
      </c>
      <c r="J22" s="31">
        <f>[1]Bieu3!J21+[2]Bieu3!J21+[3]Bieu3!J21+[4]Bieu3!J21+[5]Bieu3!J21+[6]Bieu3!J21+[7]Bieu3!J21+[8]Bieu3!J21+[9]Bieu3!J21+[10]Bieu3!J21+[11]Bieu3!J21+[12]Bieu3!J21</f>
        <v>-2620.84</v>
      </c>
      <c r="K22" s="31">
        <f>[1]Bieu3!K21+[2]Bieu3!K21+[3]Bieu3!K21+[4]Bieu3!K21+[5]Bieu3!K21+[6]Bieu3!K21+[7]Bieu3!K21+[8]Bieu3!K21+[9]Bieu3!K21+[10]Bieu3!K21+[11]Bieu3!K21+[12]Bieu3!K21</f>
        <v>-2308.7000000000048</v>
      </c>
    </row>
    <row r="23" spans="1:11" x14ac:dyDescent="0.2">
      <c r="A23" s="5" t="s">
        <v>73</v>
      </c>
      <c r="B23" s="32">
        <v>2030</v>
      </c>
      <c r="C23" s="31">
        <f>[1]Bieu3!C22+[2]Bieu3!C22+[3]Bieu3!C22+[4]Bieu3!C22+[5]Bieu3!C22+[6]Bieu3!C22+[7]Bieu3!C22+[8]Bieu3!C22+[9]Bieu3!C22+[10]Bieu3!C22+[11]Bieu3!C22+[12]Bieu3!C22</f>
        <v>-10567.279999999995</v>
      </c>
      <c r="D23" s="31">
        <f>[1]Bieu3!D22+[2]Bieu3!D22+[3]Bieu3!D22+[4]Bieu3!D22+[5]Bieu3!D22+[6]Bieu3!D22+[7]Bieu3!D22+[8]Bieu3!D22+[9]Bieu3!D22+[10]Bieu3!D22+[11]Bieu3!D22+[12]Bieu3!D22</f>
        <v>-3577.3900000000003</v>
      </c>
      <c r="E23" s="31">
        <f>[1]Bieu3!E22+[2]Bieu3!E22+[3]Bieu3!E22+[4]Bieu3!E22+[5]Bieu3!E22+[6]Bieu3!E22+[7]Bieu3!E22+[8]Bieu3!E22+[9]Bieu3!E22+[10]Bieu3!E22+[11]Bieu3!E22+[12]Bieu3!E22</f>
        <v>-14</v>
      </c>
      <c r="F23" s="31">
        <f>[1]Bieu3!F22+[2]Bieu3!F22+[3]Bieu3!F22+[4]Bieu3!F22+[5]Bieu3!F22+[6]Bieu3!F22+[7]Bieu3!F22+[8]Bieu3!F22+[9]Bieu3!F22+[10]Bieu3!F22+[11]Bieu3!F22+[12]Bieu3!F22</f>
        <v>0</v>
      </c>
      <c r="G23" s="31">
        <f>[1]Bieu3!G22+[2]Bieu3!G22+[3]Bieu3!G22+[4]Bieu3!G22+[5]Bieu3!G22+[6]Bieu3!G22+[7]Bieu3!G22+[8]Bieu3!G22+[9]Bieu3!G22+[10]Bieu3!G22+[11]Bieu3!G22+[12]Bieu3!G22</f>
        <v>0</v>
      </c>
      <c r="H23" s="31">
        <f>[1]Bieu3!H22+[2]Bieu3!H22+[3]Bieu3!H22+[4]Bieu3!H22+[5]Bieu3!H22+[6]Bieu3!H22+[7]Bieu3!H22+[8]Bieu3!H22+[9]Bieu3!H22+[10]Bieu3!H22+[11]Bieu3!H22+[12]Bieu3!H22</f>
        <v>0</v>
      </c>
      <c r="I23" s="31">
        <f>[1]Bieu3!I22+[2]Bieu3!I22+[3]Bieu3!I22+[4]Bieu3!I22+[5]Bieu3!I22+[6]Bieu3!I22+[7]Bieu3!I22+[8]Bieu3!I22+[9]Bieu3!I22+[10]Bieu3!I22+[11]Bieu3!I22+[12]Bieu3!I22</f>
        <v>-11.93</v>
      </c>
      <c r="J23" s="31">
        <f>[1]Bieu3!J22+[2]Bieu3!J22+[3]Bieu3!J22+[4]Bieu3!J22+[5]Bieu3!J22+[6]Bieu3!J22+[7]Bieu3!J22+[8]Bieu3!J22+[9]Bieu3!J22+[10]Bieu3!J22+[11]Bieu3!J22+[12]Bieu3!J22</f>
        <v>-5894.82</v>
      </c>
      <c r="K23" s="31">
        <f>[1]Bieu3!K22+[2]Bieu3!K22+[3]Bieu3!K22+[4]Bieu3!K22+[5]Bieu3!K22+[6]Bieu3!K22+[7]Bieu3!K22+[8]Bieu3!K22+[9]Bieu3!K22+[10]Bieu3!K22+[11]Bieu3!K22+[12]Bieu3!K22</f>
        <v>-1069.1399999999958</v>
      </c>
    </row>
    <row r="24" spans="1:11" x14ac:dyDescent="0.2">
      <c r="A24" s="5" t="s">
        <v>34</v>
      </c>
      <c r="B24" s="32">
        <v>2040</v>
      </c>
      <c r="C24" s="31">
        <f>[1]Bieu3!C23+[2]Bieu3!C23+[3]Bieu3!C23+[4]Bieu3!C23+[5]Bieu3!C23+[6]Bieu3!C23+[7]Bieu3!C23+[8]Bieu3!C23+[9]Bieu3!C23+[10]Bieu3!C23+[11]Bieu3!C23+[12]Bieu3!C23</f>
        <v>-387.93999999999994</v>
      </c>
      <c r="D24" s="31">
        <f>[1]Bieu3!D23+[2]Bieu3!D23+[3]Bieu3!D23+[4]Bieu3!D23+[5]Bieu3!D23+[6]Bieu3!D23+[7]Bieu3!D23+[8]Bieu3!D23+[9]Bieu3!D23+[10]Bieu3!D23+[11]Bieu3!D23+[12]Bieu3!D23</f>
        <v>-36.51</v>
      </c>
      <c r="E24" s="31">
        <f>[1]Bieu3!E23+[2]Bieu3!E23+[3]Bieu3!E23+[4]Bieu3!E23+[5]Bieu3!E23+[6]Bieu3!E23+[7]Bieu3!E23+[8]Bieu3!E23+[9]Bieu3!E23+[10]Bieu3!E23+[11]Bieu3!E23+[12]Bieu3!E23</f>
        <v>0</v>
      </c>
      <c r="F24" s="31">
        <f>[1]Bieu3!F23+[2]Bieu3!F23+[3]Bieu3!F23+[4]Bieu3!F23+[5]Bieu3!F23+[6]Bieu3!F23+[7]Bieu3!F23+[8]Bieu3!F23+[9]Bieu3!F23+[10]Bieu3!F23+[11]Bieu3!F23+[12]Bieu3!F23</f>
        <v>0</v>
      </c>
      <c r="G24" s="31">
        <f>[1]Bieu3!G23+[2]Bieu3!G23+[3]Bieu3!G23+[4]Bieu3!G23+[5]Bieu3!G23+[6]Bieu3!G23+[7]Bieu3!G23+[8]Bieu3!G23+[9]Bieu3!G23+[10]Bieu3!G23+[11]Bieu3!G23+[12]Bieu3!G23</f>
        <v>0</v>
      </c>
      <c r="H24" s="31">
        <f>[1]Bieu3!H23+[2]Bieu3!H23+[3]Bieu3!H23+[4]Bieu3!H23+[5]Bieu3!H23+[6]Bieu3!H23+[7]Bieu3!H23+[8]Bieu3!H23+[9]Bieu3!H23+[10]Bieu3!H23+[11]Bieu3!H23+[12]Bieu3!H23</f>
        <v>0</v>
      </c>
      <c r="I24" s="31">
        <f>[1]Bieu3!I23+[2]Bieu3!I23+[3]Bieu3!I23+[4]Bieu3!I23+[5]Bieu3!I23+[6]Bieu3!I23+[7]Bieu3!I23+[8]Bieu3!I23+[9]Bieu3!I23+[10]Bieu3!I23+[11]Bieu3!I23+[12]Bieu3!I23</f>
        <v>-1.8</v>
      </c>
      <c r="J24" s="31">
        <f>[1]Bieu3!J23+[2]Bieu3!J23+[3]Bieu3!J23+[4]Bieu3!J23+[5]Bieu3!J23+[6]Bieu3!J23+[7]Bieu3!J23+[8]Bieu3!J23+[9]Bieu3!J23+[10]Bieu3!J23+[11]Bieu3!J23+[12]Bieu3!J23</f>
        <v>-969.96999999999991</v>
      </c>
      <c r="K24" s="31">
        <f>[1]Bieu3!K23+[2]Bieu3!K23+[3]Bieu3!K23+[4]Bieu3!K23+[5]Bieu3!K23+[6]Bieu3!K23+[7]Bieu3!K23+[8]Bieu3!K23+[9]Bieu3!K23+[10]Bieu3!K23+[11]Bieu3!K23+[12]Bieu3!K23</f>
        <v>620.33999999999992</v>
      </c>
    </row>
    <row r="25" spans="1:11" x14ac:dyDescent="0.2">
      <c r="A25" s="5" t="s">
        <v>74</v>
      </c>
      <c r="B25" s="32">
        <v>2050</v>
      </c>
      <c r="C25" s="31">
        <f>[1]Bieu3!C24+[2]Bieu3!C24+[3]Bieu3!C24+[4]Bieu3!C24+[5]Bieu3!C24+[6]Bieu3!C24+[7]Bieu3!C24+[8]Bieu3!C24+[9]Bieu3!C24+[10]Bieu3!C24+[11]Bieu3!C24+[12]Bieu3!C24</f>
        <v>123.88999999999979</v>
      </c>
      <c r="D25" s="31">
        <f>[1]Bieu3!D24+[2]Bieu3!D24+[3]Bieu3!D24+[4]Bieu3!D24+[5]Bieu3!D24+[6]Bieu3!D24+[7]Bieu3!D24+[8]Bieu3!D24+[9]Bieu3!D24+[10]Bieu3!D24+[11]Bieu3!D24+[12]Bieu3!D24</f>
        <v>-136.19999999999999</v>
      </c>
      <c r="E25" s="31">
        <f>[1]Bieu3!E24+[2]Bieu3!E24+[3]Bieu3!E24+[4]Bieu3!E24+[5]Bieu3!E24+[6]Bieu3!E24+[7]Bieu3!E24+[8]Bieu3!E24+[9]Bieu3!E24+[10]Bieu3!E24+[11]Bieu3!E24+[12]Bieu3!E24</f>
        <v>0</v>
      </c>
      <c r="F25" s="31">
        <f>[1]Bieu3!F24+[2]Bieu3!F24+[3]Bieu3!F24+[4]Bieu3!F24+[5]Bieu3!F24+[6]Bieu3!F24+[7]Bieu3!F24+[8]Bieu3!F24+[9]Bieu3!F24+[10]Bieu3!F24+[11]Bieu3!F24+[12]Bieu3!F24</f>
        <v>0</v>
      </c>
      <c r="G25" s="31">
        <f>[1]Bieu3!G24+[2]Bieu3!G24+[3]Bieu3!G24+[4]Bieu3!G24+[5]Bieu3!G24+[6]Bieu3!G24+[7]Bieu3!G24+[8]Bieu3!G24+[9]Bieu3!G24+[10]Bieu3!G24+[11]Bieu3!G24+[12]Bieu3!G24</f>
        <v>0</v>
      </c>
      <c r="H25" s="31">
        <f>[1]Bieu3!H24+[2]Bieu3!H24+[3]Bieu3!H24+[4]Bieu3!H24+[5]Bieu3!H24+[6]Bieu3!H24+[7]Bieu3!H24+[8]Bieu3!H24+[9]Bieu3!H24+[10]Bieu3!H24+[11]Bieu3!H24+[12]Bieu3!H24</f>
        <v>0</v>
      </c>
      <c r="I25" s="31">
        <f>[1]Bieu3!I24+[2]Bieu3!I24+[3]Bieu3!I24+[4]Bieu3!I24+[5]Bieu3!I24+[6]Bieu3!I24+[7]Bieu3!I24+[8]Bieu3!I24+[9]Bieu3!I24+[10]Bieu3!I24+[11]Bieu3!I24+[12]Bieu3!I24</f>
        <v>-1.8</v>
      </c>
      <c r="J25" s="31">
        <f>[1]Bieu3!J24+[2]Bieu3!J24+[3]Bieu3!J24+[4]Bieu3!J24+[5]Bieu3!J24+[6]Bieu3!J24+[7]Bieu3!J24+[8]Bieu3!J24+[9]Bieu3!J24+[10]Bieu3!J24+[11]Bieu3!J24+[12]Bieu3!J24</f>
        <v>0</v>
      </c>
      <c r="K25" s="31">
        <f>[1]Bieu3!K24+[2]Bieu3!K24+[3]Bieu3!K24+[4]Bieu3!K24+[5]Bieu3!K24+[6]Bieu3!K24+[7]Bieu3!K24+[8]Bieu3!K24+[9]Bieu3!K24+[10]Bieu3!K24+[11]Bieu3!K24+[12]Bieu3!K24</f>
        <v>261.88999999999976</v>
      </c>
    </row>
    <row r="26" spans="1:11" x14ac:dyDescent="0.2">
      <c r="A26" s="5" t="s">
        <v>35</v>
      </c>
      <c r="B26" s="32">
        <v>3000</v>
      </c>
      <c r="C26" s="31">
        <f>[1]Bieu3!C25+[2]Bieu3!C25+[3]Bieu3!C25+[4]Bieu3!C25+[5]Bieu3!C25+[6]Bieu3!C25+[7]Bieu3!C25+[8]Bieu3!C25+[9]Bieu3!C25+[10]Bieu3!C25+[11]Bieu3!C25+[12]Bieu3!C25</f>
        <v>-1258.7199999999632</v>
      </c>
      <c r="D26" s="31">
        <f>[1]Bieu3!D25+[2]Bieu3!D25+[3]Bieu3!D25+[4]Bieu3!D25+[5]Bieu3!D25+[6]Bieu3!D25+[7]Bieu3!D25+[8]Bieu3!D25+[9]Bieu3!D25+[10]Bieu3!D25+[11]Bieu3!D25+[12]Bieu3!D25</f>
        <v>-8791.9599999999991</v>
      </c>
      <c r="E26" s="31">
        <f>[1]Bieu3!E25+[2]Bieu3!E25+[3]Bieu3!E25+[4]Bieu3!E25+[5]Bieu3!E25+[6]Bieu3!E25+[7]Bieu3!E25+[8]Bieu3!E25+[9]Bieu3!E25+[10]Bieu3!E25+[11]Bieu3!E25+[12]Bieu3!E25</f>
        <v>2191.3000000000002</v>
      </c>
      <c r="F26" s="31">
        <f>[1]Bieu3!F25+[2]Bieu3!F25+[3]Bieu3!F25+[4]Bieu3!F25+[5]Bieu3!F25+[6]Bieu3!F25+[7]Bieu3!F25+[8]Bieu3!F25+[9]Bieu3!F25+[10]Bieu3!F25+[11]Bieu3!F25+[12]Bieu3!F25</f>
        <v>-5.7999999999999989</v>
      </c>
      <c r="G26" s="31">
        <f>[1]Bieu3!G25+[2]Bieu3!G25+[3]Bieu3!G25+[4]Bieu3!G25+[5]Bieu3!G25+[6]Bieu3!G25+[7]Bieu3!G25+[8]Bieu3!G25+[9]Bieu3!G25+[10]Bieu3!G25+[11]Bieu3!G25+[12]Bieu3!G25</f>
        <v>0</v>
      </c>
      <c r="H26" s="31">
        <f>[1]Bieu3!H25+[2]Bieu3!H25+[3]Bieu3!H25+[4]Bieu3!H25+[5]Bieu3!H25+[6]Bieu3!H25+[7]Bieu3!H25+[8]Bieu3!H25+[9]Bieu3!H25+[10]Bieu3!H25+[11]Bieu3!H25+[12]Bieu3!H25</f>
        <v>0</v>
      </c>
      <c r="I26" s="31">
        <f>[1]Bieu3!I25+[2]Bieu3!I25+[3]Bieu3!I25+[4]Bieu3!I25+[5]Bieu3!I25+[6]Bieu3!I25+[7]Bieu3!I25+[8]Bieu3!I25+[9]Bieu3!I25+[10]Bieu3!I25+[11]Bieu3!I25+[12]Bieu3!I25</f>
        <v>8304.1200000000008</v>
      </c>
      <c r="J26" s="31">
        <f>[1]Bieu3!J25+[2]Bieu3!J25+[3]Bieu3!J25+[4]Bieu3!J25+[5]Bieu3!J25+[6]Bieu3!J25+[7]Bieu3!J25+[8]Bieu3!J25+[9]Bieu3!J25+[10]Bieu3!J25+[11]Bieu3!J25+[12]Bieu3!J25</f>
        <v>-1031.19</v>
      </c>
      <c r="K26" s="31">
        <f>[1]Bieu3!K25+[2]Bieu3!K25+[3]Bieu3!K25+[4]Bieu3!K25+[5]Bieu3!K25+[6]Bieu3!K25+[7]Bieu3!K25+[8]Bieu3!K25+[9]Bieu3!K25+[10]Bieu3!K25+[11]Bieu3!K25+[12]Bieu3!K25</f>
        <v>-1925.0899999999624</v>
      </c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showGridLines="0" tabSelected="1" zoomScale="85" zoomScaleNormal="85" workbookViewId="0">
      <selection activeCell="D15" sqref="D15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0.44140625" style="9" customWidth="1"/>
    <col min="8" max="8" width="10.77734375" style="9" customWidth="1"/>
    <col min="9" max="9" width="12" style="9" customWidth="1"/>
    <col min="10" max="10" width="13.33203125" style="9" customWidth="1"/>
    <col min="11" max="11" width="10.33203125" style="9" customWidth="1"/>
    <col min="12" max="16384" width="8.88671875" style="9"/>
  </cols>
  <sheetData>
    <row r="1" spans="1:12" ht="16.5" x14ac:dyDescent="0.25">
      <c r="A1" s="49" t="s">
        <v>82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1" customFormat="1" ht="14.25" x14ac:dyDescent="0.2">
      <c r="J2" s="48" t="s">
        <v>32</v>
      </c>
      <c r="K2" s="50"/>
    </row>
    <row r="3" spans="1:12" s="1" customFormat="1" ht="14.25" customHeight="1" x14ac:dyDescent="0.2">
      <c r="A3" s="51" t="s">
        <v>65</v>
      </c>
      <c r="B3" s="52" t="s">
        <v>47</v>
      </c>
      <c r="C3" s="51" t="s">
        <v>48</v>
      </c>
      <c r="D3" s="51" t="s">
        <v>36</v>
      </c>
      <c r="E3" s="51" t="s">
        <v>37</v>
      </c>
      <c r="F3" s="52" t="s">
        <v>38</v>
      </c>
      <c r="G3" s="51"/>
      <c r="H3" s="56"/>
      <c r="I3" s="12" t="s">
        <v>60</v>
      </c>
      <c r="J3" s="57" t="s">
        <v>39</v>
      </c>
      <c r="K3" s="52" t="s">
        <v>49</v>
      </c>
    </row>
    <row r="4" spans="1:12" s="1" customFormat="1" ht="14.25" customHeight="1" x14ac:dyDescent="0.2">
      <c r="A4" s="51"/>
      <c r="B4" s="53"/>
      <c r="C4" s="51"/>
      <c r="D4" s="51"/>
      <c r="E4" s="56"/>
      <c r="F4" s="12" t="s">
        <v>50</v>
      </c>
      <c r="G4" s="55" t="s">
        <v>31</v>
      </c>
      <c r="H4" s="56"/>
      <c r="I4" s="15" t="s">
        <v>61</v>
      </c>
      <c r="J4" s="57"/>
      <c r="K4" s="53"/>
    </row>
    <row r="5" spans="1:12" s="2" customFormat="1" ht="17.25" customHeight="1" x14ac:dyDescent="0.2">
      <c r="A5" s="51"/>
      <c r="B5" s="54"/>
      <c r="C5" s="51"/>
      <c r="D5" s="51"/>
      <c r="E5" s="56"/>
      <c r="F5" s="16" t="s">
        <v>51</v>
      </c>
      <c r="G5" s="14" t="s">
        <v>19</v>
      </c>
      <c r="H5" s="13" t="s">
        <v>62</v>
      </c>
      <c r="I5" s="16" t="s">
        <v>63</v>
      </c>
      <c r="J5" s="57"/>
      <c r="K5" s="16" t="s">
        <v>52</v>
      </c>
    </row>
    <row r="6" spans="1:12" s="19" customFormat="1" ht="31.5" customHeight="1" x14ac:dyDescent="0.2">
      <c r="A6" s="17"/>
      <c r="B6" s="17"/>
      <c r="C6" s="18" t="s">
        <v>66</v>
      </c>
      <c r="D6" s="35">
        <f>Bieu2!C6</f>
        <v>6480699.8999999994</v>
      </c>
      <c r="E6" s="35">
        <f>Bieu2!C7</f>
        <v>3099409.2800000003</v>
      </c>
      <c r="F6" s="36">
        <f>Bieu2!C8</f>
        <v>2298905.2199999997</v>
      </c>
      <c r="G6" s="35">
        <f>Bieu2!C14</f>
        <v>800504.05999999994</v>
      </c>
      <c r="H6" s="35">
        <f>SUM(H7:H18)</f>
        <v>69103.75</v>
      </c>
      <c r="I6" s="35">
        <f>SUM(I7:I18)</f>
        <v>765994.1399999999</v>
      </c>
      <c r="J6" s="35">
        <f>SUM(J7:J18)</f>
        <v>2615018.4</v>
      </c>
      <c r="K6" s="39">
        <f>(E6-H6)/D6*100</f>
        <v>46.758923831668255</v>
      </c>
    </row>
    <row r="7" spans="1:12" ht="21" customHeight="1" x14ac:dyDescent="0.25">
      <c r="A7" s="24">
        <v>1</v>
      </c>
      <c r="B7" s="21" t="s">
        <v>88</v>
      </c>
      <c r="C7" s="20" t="s">
        <v>90</v>
      </c>
      <c r="D7" s="37">
        <f>[1]Bieu2!$C$5</f>
        <v>458584.4</v>
      </c>
      <c r="E7" s="37">
        <f>[1]Bieu2!$C$6</f>
        <v>224963.3</v>
      </c>
      <c r="F7" s="37">
        <f>[1]Bieu2!$C$7</f>
        <v>137914.4</v>
      </c>
      <c r="G7" s="37">
        <f>[1]Bieu2!$C$13</f>
        <v>87048.9</v>
      </c>
      <c r="H7" s="37">
        <f>[1]Bieu4!$F$7</f>
        <v>14174.530000000002</v>
      </c>
      <c r="I7" s="37">
        <f>[1]Bieu2!$C$19</f>
        <v>114285.1</v>
      </c>
      <c r="J7" s="37">
        <f>[1]Bieu4!$H$7</f>
        <v>119336.18999999999</v>
      </c>
      <c r="K7" s="38">
        <f>[1]Bieu4!$I$7</f>
        <v>45.965093410162794</v>
      </c>
      <c r="L7" s="25"/>
    </row>
    <row r="8" spans="1:12" ht="15.75" customHeight="1" x14ac:dyDescent="0.25">
      <c r="A8" s="24">
        <v>2</v>
      </c>
      <c r="B8" s="58" t="s">
        <v>89</v>
      </c>
      <c r="C8" s="20" t="s">
        <v>84</v>
      </c>
      <c r="D8" s="37">
        <f>[2]Bieu2!$C$5</f>
        <v>330925.90000000002</v>
      </c>
      <c r="E8" s="37">
        <f>[2]Bieu2!$C$6</f>
        <v>24277</v>
      </c>
      <c r="F8" s="37">
        <f>[2]Bieu2!$C$7</f>
        <v>6917.8</v>
      </c>
      <c r="G8" s="37">
        <f>[2]Bieu2!$C$13</f>
        <v>17359.2</v>
      </c>
      <c r="H8" s="37">
        <f>[2]Bieu4!$F$7</f>
        <v>1055.2</v>
      </c>
      <c r="I8" s="37">
        <f>[2]Bieu2!$C$19</f>
        <v>4702.7700000000004</v>
      </c>
      <c r="J8" s="37">
        <f>[2]Bieu4!$H$7</f>
        <v>301946.19999999995</v>
      </c>
      <c r="K8" s="38">
        <f>[2]Bieu4!$I$7</f>
        <v>7.0171902531654364</v>
      </c>
      <c r="L8" s="25"/>
    </row>
    <row r="9" spans="1:12" x14ac:dyDescent="0.25">
      <c r="A9" s="24">
        <v>3</v>
      </c>
      <c r="B9" s="59"/>
      <c r="C9" s="20" t="s">
        <v>85</v>
      </c>
      <c r="D9" s="37">
        <f>[3]Bieu2!$C$5</f>
        <v>153240</v>
      </c>
      <c r="E9" s="37">
        <f>[3]Bieu2!$C$6</f>
        <v>7330</v>
      </c>
      <c r="F9" s="37">
        <f>[3]Bieu2!$C$7</f>
        <v>0</v>
      </c>
      <c r="G9" s="37">
        <f>[3]Bieu2!$C$13</f>
        <v>7330</v>
      </c>
      <c r="H9" s="37">
        <f>[3]Bieu4!$F$7</f>
        <v>0</v>
      </c>
      <c r="I9" s="37">
        <f>[3]Bieu2!$C$19</f>
        <v>341</v>
      </c>
      <c r="J9" s="37">
        <f>[3]Bieu4!$H$7</f>
        <v>145569</v>
      </c>
      <c r="K9" s="38">
        <f>[3]Bieu4!$I$7</f>
        <v>4.7833463847559381</v>
      </c>
      <c r="L9" s="25"/>
    </row>
    <row r="10" spans="1:12" x14ac:dyDescent="0.25">
      <c r="A10" s="24">
        <v>4</v>
      </c>
      <c r="B10" s="59"/>
      <c r="C10" s="20" t="s">
        <v>86</v>
      </c>
      <c r="D10" s="37">
        <f>[4]Bieu2!$C$5</f>
        <v>86018.1</v>
      </c>
      <c r="E10" s="37">
        <f>[4]Bieu2!$C$6</f>
        <v>4773.3</v>
      </c>
      <c r="F10" s="37">
        <f>[4]Bieu2!$C$7</f>
        <v>3138.3</v>
      </c>
      <c r="G10" s="37">
        <f>[4]Bieu2!$C$13</f>
        <v>1635</v>
      </c>
      <c r="H10" s="37">
        <f>[4]Bieu4!$F$7</f>
        <v>254.7</v>
      </c>
      <c r="I10" s="37">
        <f>[4]Bieu2!$C$19</f>
        <v>133</v>
      </c>
      <c r="J10" s="37">
        <f>[4]Bieu4!$H$7</f>
        <v>81111.7</v>
      </c>
      <c r="K10" s="38">
        <f>[4]Bieu4!$I$7</f>
        <v>5.2531967109247937</v>
      </c>
      <c r="L10" s="25"/>
    </row>
    <row r="11" spans="1:12" x14ac:dyDescent="0.25">
      <c r="A11" s="24">
        <v>5</v>
      </c>
      <c r="B11" s="59"/>
      <c r="C11" s="33" t="s">
        <v>87</v>
      </c>
      <c r="D11" s="37">
        <f>[5]Bieu2!$C$5</f>
        <v>165005.29999999999</v>
      </c>
      <c r="E11" s="37">
        <f>[5]Bieu2!$C$6</f>
        <v>3623.4</v>
      </c>
      <c r="F11" s="37">
        <f>[5]Bieu2!$C$7</f>
        <v>0</v>
      </c>
      <c r="G11" s="37">
        <f>[5]Bieu2!$C$13</f>
        <v>3623.4</v>
      </c>
      <c r="H11" s="37">
        <f>[5]Bieu4!$F$7</f>
        <v>0</v>
      </c>
      <c r="I11" s="37">
        <f>[5]Bieu2!$C$19</f>
        <v>8325.6</v>
      </c>
      <c r="J11" s="37">
        <f>[5]Bieu4!$H$7</f>
        <v>153056.29999999999</v>
      </c>
      <c r="K11" s="38">
        <f>[5]Bieu4!$I$7</f>
        <v>2.1959294640838811</v>
      </c>
      <c r="L11" s="25"/>
    </row>
    <row r="12" spans="1:12" x14ac:dyDescent="0.25">
      <c r="A12" s="24">
        <v>6</v>
      </c>
      <c r="B12" s="59"/>
      <c r="C12" s="33" t="s">
        <v>53</v>
      </c>
      <c r="D12" s="37">
        <f>[6]Bieu2!$C$5</f>
        <v>138234.82999999999</v>
      </c>
      <c r="E12" s="37">
        <f>[6]Bieu2!$C$6</f>
        <v>27237.47</v>
      </c>
      <c r="F12" s="37">
        <f>[6]Bieu2!$C$7</f>
        <v>23602.880000000001</v>
      </c>
      <c r="G12" s="37">
        <f>[6]Bieu2!$C$13</f>
        <v>3634.59</v>
      </c>
      <c r="H12" s="37">
        <f>[6]Bieu4!$F$7</f>
        <v>512.56999999999994</v>
      </c>
      <c r="I12" s="37">
        <f>[6]Bieu2!$C$19</f>
        <v>2420.6999999999998</v>
      </c>
      <c r="J12" s="37">
        <f>[6]Bieu4!$H$7</f>
        <v>108576.65999999999</v>
      </c>
      <c r="K12" s="38">
        <f>[6]Bieu4!$I$7</f>
        <v>19.332971292401488</v>
      </c>
      <c r="L12" s="25"/>
    </row>
    <row r="13" spans="1:12" x14ac:dyDescent="0.25">
      <c r="A13" s="24">
        <v>7</v>
      </c>
      <c r="B13" s="34"/>
      <c r="C13" s="33" t="s">
        <v>55</v>
      </c>
      <c r="D13" s="37">
        <f>[7]Bieu2!$C$5</f>
        <v>1113472.8999999999</v>
      </c>
      <c r="E13" s="37">
        <f>[7]Bieu2!$C$6</f>
        <v>545025.91</v>
      </c>
      <c r="F13" s="37">
        <f>[7]Bieu2!$C$7</f>
        <v>386045.39</v>
      </c>
      <c r="G13" s="37">
        <f>[7]Bieu2!$C$13</f>
        <v>158980.51999999999</v>
      </c>
      <c r="H13" s="37">
        <f>[7]Bieu4!$F$7</f>
        <v>0</v>
      </c>
      <c r="I13" s="37">
        <f>[7]Bieu2!$C$19</f>
        <v>87162.6</v>
      </c>
      <c r="J13" s="37">
        <f>[7]Bieu4!$H$7</f>
        <v>481004.85</v>
      </c>
      <c r="K13" s="38">
        <f>[7]Bieu4!$I$7</f>
        <v>48.960597436308056</v>
      </c>
      <c r="L13" s="25"/>
    </row>
    <row r="14" spans="1:12" ht="15.75" customHeight="1" x14ac:dyDescent="0.25">
      <c r="A14" s="24">
        <v>8</v>
      </c>
      <c r="B14" s="58" t="s">
        <v>54</v>
      </c>
      <c r="C14" s="33" t="s">
        <v>56</v>
      </c>
      <c r="D14" s="37">
        <f>[8]Bieu2!$C$5</f>
        <v>1648820.67</v>
      </c>
      <c r="E14" s="37">
        <f>[8]Bieu2!$C$6</f>
        <v>874510.45</v>
      </c>
      <c r="F14" s="37">
        <f>[8]Bieu2!$C$7</f>
        <v>733320.57</v>
      </c>
      <c r="G14" s="37">
        <f>[8]Bieu2!$C$13</f>
        <v>141189.88</v>
      </c>
      <c r="H14" s="37">
        <f>[8]Bieu4!$F$7</f>
        <v>12787.85</v>
      </c>
      <c r="I14" s="37">
        <f>[8]Bieu2!$C$19</f>
        <v>308214.13</v>
      </c>
      <c r="J14" s="37">
        <f>[8]Bieu4!$H$7</f>
        <v>466096.08999999997</v>
      </c>
      <c r="K14" s="38">
        <f>[8]Bieu4!$I$7</f>
        <v>52.262966839201496</v>
      </c>
      <c r="L14" s="25"/>
    </row>
    <row r="15" spans="1:12" x14ac:dyDescent="0.25">
      <c r="A15" s="24">
        <v>9</v>
      </c>
      <c r="B15" s="59"/>
      <c r="C15" s="33" t="s">
        <v>57</v>
      </c>
      <c r="D15" s="37">
        <f>[9]Bieu2!$C$5</f>
        <v>602568.80000000005</v>
      </c>
      <c r="E15" s="37">
        <f>[9]Bieu2!$C$6</f>
        <v>318205.2</v>
      </c>
      <c r="F15" s="37">
        <f>[9]Bieu2!$C$7</f>
        <v>210083</v>
      </c>
      <c r="G15" s="37">
        <f>[9]Bieu2!$C$13</f>
        <v>108122.2</v>
      </c>
      <c r="H15" s="37">
        <f>[9]Bieu4!$F$7</f>
        <v>15961.6</v>
      </c>
      <c r="I15" s="37">
        <f>[9]Bieu2!$C$19</f>
        <v>44398.2</v>
      </c>
      <c r="J15" s="37">
        <f>[9]Bieu4!$H$7</f>
        <v>239966.00000000003</v>
      </c>
      <c r="K15" s="38">
        <f>[9]Bieu4!$I$7</f>
        <v>50.159110435337794</v>
      </c>
      <c r="L15" s="25"/>
    </row>
    <row r="16" spans="1:12" x14ac:dyDescent="0.25">
      <c r="A16" s="24">
        <v>10</v>
      </c>
      <c r="B16" s="59"/>
      <c r="C16" s="33" t="s">
        <v>58</v>
      </c>
      <c r="D16" s="37">
        <f>[10]Bieu2!$C$5</f>
        <v>806526.5</v>
      </c>
      <c r="E16" s="37">
        <f>[10]Bieu2!$C$6</f>
        <v>548343.9</v>
      </c>
      <c r="F16" s="37">
        <f>[10]Bieu2!$C$7</f>
        <v>457079.2</v>
      </c>
      <c r="G16" s="37">
        <f>[10]Bieu2!$C$13</f>
        <v>91264.7</v>
      </c>
      <c r="H16" s="37">
        <f>[10]Bieu4!$F$7</f>
        <v>8947</v>
      </c>
      <c r="I16" s="37">
        <f>[10]Bieu2!$C$19</f>
        <v>71906.7</v>
      </c>
      <c r="J16" s="37">
        <f>[10]Bieu4!$H$7</f>
        <v>186276.49999999997</v>
      </c>
      <c r="K16" s="38">
        <f>[10]Bieu4!$I$7</f>
        <v>66.878955620181117</v>
      </c>
      <c r="L16" s="25"/>
    </row>
    <row r="17" spans="1:12" x14ac:dyDescent="0.25">
      <c r="A17" s="24">
        <v>11</v>
      </c>
      <c r="B17" s="59"/>
      <c r="C17" s="33" t="s">
        <v>59</v>
      </c>
      <c r="D17" s="37">
        <f>[11]Bieu2!$C$5</f>
        <v>473982</v>
      </c>
      <c r="E17" s="37">
        <f>[11]Bieu2!$C$6</f>
        <v>226468.35</v>
      </c>
      <c r="F17" s="37">
        <f>[11]Bieu2!$C$7</f>
        <v>138104.48000000001</v>
      </c>
      <c r="G17" s="37">
        <f>[11]Bieu2!$C$13</f>
        <v>88363.87</v>
      </c>
      <c r="H17" s="37">
        <f>[11]Bieu4!$F$7</f>
        <v>5355.5000000000009</v>
      </c>
      <c r="I17" s="37">
        <f>[11]Bieu2!$C$19</f>
        <v>102954.24000000001</v>
      </c>
      <c r="J17" s="37">
        <f>[11]Bieu4!$H$7</f>
        <v>144559.41</v>
      </c>
      <c r="K17" s="38">
        <f>[11]Bieu4!$I$7</f>
        <v>46.650052111683564</v>
      </c>
      <c r="L17" s="25"/>
    </row>
    <row r="18" spans="1:12" x14ac:dyDescent="0.25">
      <c r="A18" s="24">
        <v>12</v>
      </c>
      <c r="B18" s="59"/>
      <c r="C18" s="33" t="s">
        <v>83</v>
      </c>
      <c r="D18" s="37">
        <f>[12]Bieu2!$C$5</f>
        <v>503320.5</v>
      </c>
      <c r="E18" s="37">
        <f>[12]Bieu2!$C$6</f>
        <v>294651</v>
      </c>
      <c r="F18" s="37">
        <f>[12]Bieu2!$C$7</f>
        <v>202699.2</v>
      </c>
      <c r="G18" s="37">
        <f>[12]Bieu2!$C$13</f>
        <v>91951.8</v>
      </c>
      <c r="H18" s="37">
        <f>[12]Bieu4!$F$7</f>
        <v>10054.800000000001</v>
      </c>
      <c r="I18" s="37">
        <f>[12]Bieu2!$C$19</f>
        <v>21150.1</v>
      </c>
      <c r="J18" s="37">
        <f>[12]Bieu4!$H$7</f>
        <v>187519.5</v>
      </c>
      <c r="K18" s="38">
        <f>[12]Bieu4!$I$7</f>
        <v>56.543687298860654</v>
      </c>
      <c r="L18" s="25"/>
    </row>
    <row r="19" spans="1:1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x14ac:dyDescent="0.25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 x14ac:dyDescent="0.25">
      <c r="A23" s="9"/>
      <c r="B23" s="9"/>
    </row>
    <row r="24" spans="1:12" x14ac:dyDescent="0.25">
      <c r="A24" s="9"/>
      <c r="B24" s="9"/>
    </row>
    <row r="25" spans="1:12" x14ac:dyDescent="0.25">
      <c r="A25" s="9"/>
      <c r="B25" s="9"/>
    </row>
    <row r="26" spans="1:12" x14ac:dyDescent="0.25">
      <c r="A26" s="9"/>
      <c r="B26" s="9"/>
    </row>
    <row r="27" spans="1:12" x14ac:dyDescent="0.25">
      <c r="A27" s="9"/>
      <c r="B27" s="9"/>
    </row>
    <row r="28" spans="1:12" x14ac:dyDescent="0.25">
      <c r="A28" s="9"/>
      <c r="B28" s="9"/>
    </row>
    <row r="29" spans="1:12" x14ac:dyDescent="0.25">
      <c r="A29" s="9"/>
      <c r="B29" s="9"/>
    </row>
    <row r="30" spans="1:12" x14ac:dyDescent="0.25">
      <c r="A30" s="9"/>
      <c r="B30" s="9"/>
    </row>
  </sheetData>
  <mergeCells count="13">
    <mergeCell ref="B8:B12"/>
    <mergeCell ref="B14:B18"/>
    <mergeCell ref="A1:K1"/>
    <mergeCell ref="J2:K2"/>
    <mergeCell ref="A3:A5"/>
    <mergeCell ref="B3:B5"/>
    <mergeCell ref="C3:C5"/>
    <mergeCell ref="K3:K4"/>
    <mergeCell ref="G4:H4"/>
    <mergeCell ref="D3:D5"/>
    <mergeCell ref="E3:E5"/>
    <mergeCell ref="F3:H3"/>
    <mergeCell ref="J3:J5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ChinhKLV2</cp:lastModifiedBy>
  <cp:lastPrinted>2009-05-06T01:03:25Z</cp:lastPrinted>
  <dcterms:created xsi:type="dcterms:W3CDTF">2003-06-05T06:08:34Z</dcterms:created>
  <dcterms:modified xsi:type="dcterms:W3CDTF">2018-07-19T09:13:51Z</dcterms:modified>
</cp:coreProperties>
</file>